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2" sheetId="1" r:id="rId1"/>
    <sheet name="Munka3" sheetId="2" r:id="rId2"/>
    <sheet name="Munka4" sheetId="3" r:id="rId3"/>
  </sheets>
  <definedNames>
    <definedName name="_xlnm.Print_Area" localSheetId="0">'Munka2'!$A$1:$K$89</definedName>
  </definedNames>
  <calcPr fullCalcOnLoad="1"/>
</workbook>
</file>

<file path=xl/sharedStrings.xml><?xml version="1.0" encoding="utf-8"?>
<sst xmlns="http://schemas.openxmlformats.org/spreadsheetml/2006/main" count="91" uniqueCount="85">
  <si>
    <t>Várdomb Községi Önkormányzat</t>
  </si>
  <si>
    <t>Előirányzat módosítás</t>
  </si>
  <si>
    <t>/ezer Ft-ban/</t>
  </si>
  <si>
    <t xml:space="preserve">2011.évi eredeti </t>
  </si>
  <si>
    <t>2009.évi</t>
  </si>
  <si>
    <t>2011. évi</t>
  </si>
  <si>
    <t>előírányzat</t>
  </si>
  <si>
    <t>jelenlegi módosítás</t>
  </si>
  <si>
    <t>09.14. módosítás</t>
  </si>
  <si>
    <r>
      <t>B E V É T E L E K</t>
    </r>
    <r>
      <rPr>
        <sz val="12"/>
        <rFont val="Times New Roman"/>
        <family val="1"/>
      </rPr>
      <t>:</t>
    </r>
  </si>
  <si>
    <t>Működési bevételek</t>
  </si>
  <si>
    <t>Német Nemzetiségi Önkormányzat kamatbevétel</t>
  </si>
  <si>
    <t>Önkormányzatok sajátos működési bevételei</t>
  </si>
  <si>
    <t>Iparűzési adó bevétel</t>
  </si>
  <si>
    <t>Működési támogatások:</t>
  </si>
  <si>
    <t>Intézményi társulás óvodájába és isk. járó gyermekek után 4 hónapra</t>
  </si>
  <si>
    <t>Német Nemzetiségi Önkormányzat támogatása</t>
  </si>
  <si>
    <t>Normatív hozzájárulás</t>
  </si>
  <si>
    <t>Normatív kötött felhasználású támogatások</t>
  </si>
  <si>
    <t>Költségvetési szerveknél foglalkoztatottak 2011. évi kompenzációja</t>
  </si>
  <si>
    <t>Esélyegyenlőséget szolgáló intézkedések támogatása</t>
  </si>
  <si>
    <t>Integrációs rendszerben részt vevő intézményekben dolgozó ped. anyagi tám.</t>
  </si>
  <si>
    <t>Vis maior támogatás József Attila utcai pincetömedékelés</t>
  </si>
  <si>
    <t>Egyéb működési bevételek:</t>
  </si>
  <si>
    <t>Támogatásértékű bevételek:</t>
  </si>
  <si>
    <t>Alsónánától átvett pénzeszköz( iskola jubileumi jutalom)</t>
  </si>
  <si>
    <t>Előző évi költségvetési kiegészítések, visszatérítések</t>
  </si>
  <si>
    <t>-</t>
  </si>
  <si>
    <t xml:space="preserve">  2010. évi normatíva elszámolás</t>
  </si>
  <si>
    <t>Felhalmozási bevételek</t>
  </si>
  <si>
    <t>Felhalmozási és tőke jellegű bevételek</t>
  </si>
  <si>
    <t>Felhalmozási támogatások</t>
  </si>
  <si>
    <t>Egyéb felhalmozási bevételek</t>
  </si>
  <si>
    <t>Értékpapírok értékesítésének bevétele:</t>
  </si>
  <si>
    <t>Hitelek:</t>
  </si>
  <si>
    <t xml:space="preserve">               Önkormányzat  bevételei összesen:</t>
  </si>
  <si>
    <t>K I A D Á S O K:</t>
  </si>
  <si>
    <t>Működési kiadások:</t>
  </si>
  <si>
    <t>Várdomb Önkormányzat 2011. évi kompenzációja</t>
  </si>
  <si>
    <t>Művelődési Ház bővítésére pályázat sikerdíja</t>
  </si>
  <si>
    <t>Alsónána Iskolatársulás 2010. évi elszámolása</t>
  </si>
  <si>
    <t>Német Nemzetiségi Önkormányzat Bursa támogatás</t>
  </si>
  <si>
    <t>Német Nemzetiségi Önkormányzat Német Nemzetiségi Tánccsoport támog.</t>
  </si>
  <si>
    <t>Német Nemzetiségi Önkormányzat iskolások tankönyvtámogatása</t>
  </si>
  <si>
    <t>Német Nemzetiségi Önkormányzat munkaadói járulék</t>
  </si>
  <si>
    <t>Német Nemzetiségi Önkormányzat irodaszer, nyomtatvány beszerzés</t>
  </si>
  <si>
    <t>Német Nemzetiségi Önkormányzat könyv, folyóirat beszerzés</t>
  </si>
  <si>
    <t>Német Nemzetiségi Önkormányzat kisértékű tárgyieszköz beszerzés</t>
  </si>
  <si>
    <t>Német Nemzetiségi Önkormányzat egyéb készlet beszerzés</t>
  </si>
  <si>
    <t>Német Nemzetiségi Önkormányzat egyéb üzemeltetési költség</t>
  </si>
  <si>
    <t>Német Nemzetiségi Önkormányzat pénzügyi szolgáltatás</t>
  </si>
  <si>
    <t>Német Nemzetiségi Önkormányzat ÁFA</t>
  </si>
  <si>
    <t>Német Nemzetiségi Önkormányzat belföldi kiküldetés</t>
  </si>
  <si>
    <t>Német Nemzetiségi Önkormányzat reprezentáció</t>
  </si>
  <si>
    <t>Német Nemzetiségi Önkormányzat tagdíjak, pályázat díj</t>
  </si>
  <si>
    <t>Német Nemzetiségi Önkormányzat különféle adók, díjak</t>
  </si>
  <si>
    <t>Német Nemzetiségi Önkormányzat átmeneti segély</t>
  </si>
  <si>
    <t>Intézményfinanszírozás</t>
  </si>
  <si>
    <t>Iskola 2010. évi alulfinanszírozása</t>
  </si>
  <si>
    <t>Iskola támogatása</t>
  </si>
  <si>
    <t xml:space="preserve">   2011. évi kompenzáció                                                                                    752</t>
  </si>
  <si>
    <t xml:space="preserve">   Várdomb iskola jubileumi jutalom                                                                 447</t>
  </si>
  <si>
    <t xml:space="preserve">   Alsónána iskola jubileumi jutalom                                                                 741</t>
  </si>
  <si>
    <t xml:space="preserve">   Esélyegyenlőséget szolgáló intézkedések támogatása                                   644</t>
  </si>
  <si>
    <t xml:space="preserve">   Integrációs rendszerben részt vevő int. dolgozó pedagógusok anyagi tám.  336</t>
  </si>
  <si>
    <t>Körjegyzőség támogatása 2011. évi kompenzációja</t>
  </si>
  <si>
    <t>Támogatásértékű felhalmozási kiadás</t>
  </si>
  <si>
    <t>Felhalmozási kiadások és befektetés célú részesedések vásárlása</t>
  </si>
  <si>
    <t>HARKOV T-16 traktor vásárlás</t>
  </si>
  <si>
    <t>Hitelek</t>
  </si>
  <si>
    <r>
      <t xml:space="preserve">                  </t>
    </r>
    <r>
      <rPr>
        <b/>
        <sz val="12"/>
        <rFont val="Times New Roman"/>
        <family val="1"/>
      </rPr>
      <t>Önkormányzat kiadásai összesen:</t>
    </r>
  </si>
  <si>
    <t>11.30. módosítás</t>
  </si>
  <si>
    <t>Várdomb, 2011. november 23.</t>
  </si>
  <si>
    <t>Kamatbevétel</t>
  </si>
  <si>
    <t>Kiszámlázott term. és szolgáltatások ÁFA bevétele</t>
  </si>
  <si>
    <t>Gépjárműadó bevétel</t>
  </si>
  <si>
    <t>Termőföld bérbeadásából származójöv.adó</t>
  </si>
  <si>
    <t>Földértékesítés</t>
  </si>
  <si>
    <t>Előző évi pénzmaradvány igénybevétele</t>
  </si>
  <si>
    <t>Hitel törlesztés pénzmaradványból</t>
  </si>
  <si>
    <t>Központosított előírányzat nemzetiségi tankönyvbesz., pedagógiai szakszolg.</t>
  </si>
  <si>
    <t xml:space="preserve">   Nemzetiségi és kisebbségi tankönyv és peg. szolg.</t>
  </si>
  <si>
    <t xml:space="preserve">   Gázdíj pótelőírányzat</t>
  </si>
  <si>
    <t>Egyéb sajátosbevétel (bírság helyben maradó része)</t>
  </si>
  <si>
    <t>2010. évi iskola és körjegyzőség alulfinanszírozása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</si>
</sst>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mm\ d/"/>
  </numFmts>
  <fonts count="13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 CE"/>
      <family val="2"/>
    </font>
    <font>
      <i/>
      <u val="single"/>
      <sz val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zoomScaleSheetLayoutView="100" workbookViewId="0" topLeftCell="A19">
      <selection activeCell="A42" sqref="A42"/>
    </sheetView>
  </sheetViews>
  <sheetFormatPr defaultColWidth="9.00390625" defaultRowHeight="12.75"/>
  <cols>
    <col min="1" max="1" width="76.125" style="0" customWidth="1"/>
    <col min="2" max="2" width="16.00390625" style="0" customWidth="1"/>
    <col min="3" max="4" width="0" style="0" hidden="1" customWidth="1"/>
    <col min="5" max="5" width="8.25390625" style="1" customWidth="1"/>
    <col min="6" max="6" width="8.625" style="0" customWidth="1"/>
    <col min="7" max="7" width="17.625" style="0" customWidth="1"/>
    <col min="8" max="8" width="10.125" style="0" customWidth="1"/>
    <col min="9" max="9" width="11.625" style="0" customWidth="1"/>
    <col min="10" max="10" width="0" style="0" hidden="1" customWidth="1"/>
  </cols>
  <sheetData>
    <row r="1" spans="1:10" s="1" customFormat="1" ht="15.75">
      <c r="A1" s="2" t="s">
        <v>0</v>
      </c>
      <c r="B1" s="3"/>
      <c r="C1" s="3"/>
      <c r="D1" s="3"/>
      <c r="E1" s="3"/>
      <c r="F1" s="3"/>
      <c r="G1" s="3"/>
      <c r="H1" s="3"/>
      <c r="I1" s="3"/>
      <c r="J1"/>
    </row>
    <row r="2" spans="1:10" s="1" customFormat="1" ht="15.75">
      <c r="A2" s="39" t="s">
        <v>1</v>
      </c>
      <c r="B2" s="39"/>
      <c r="C2" s="39"/>
      <c r="D2" s="39"/>
      <c r="E2" s="39"/>
      <c r="F2" s="39"/>
      <c r="G2" s="39"/>
      <c r="H2" s="3"/>
      <c r="I2" s="3"/>
      <c r="J2"/>
    </row>
    <row r="3" spans="1:10" s="1" customFormat="1" ht="15.75">
      <c r="A3" s="40">
        <v>40877</v>
      </c>
      <c r="B3" s="40"/>
      <c r="C3" s="40"/>
      <c r="D3" s="40"/>
      <c r="E3" s="40"/>
      <c r="F3" s="40"/>
      <c r="G3" s="40"/>
      <c r="H3" s="3"/>
      <c r="I3" s="3"/>
      <c r="J3"/>
    </row>
    <row r="4" spans="1:10" s="1" customFormat="1" ht="15.75">
      <c r="A4" s="39" t="s">
        <v>2</v>
      </c>
      <c r="B4" s="39"/>
      <c r="C4" s="39"/>
      <c r="D4" s="39"/>
      <c r="E4" s="39"/>
      <c r="F4" s="39"/>
      <c r="G4" s="39"/>
      <c r="H4" s="3"/>
      <c r="I4" s="3"/>
      <c r="J4"/>
    </row>
    <row r="5" spans="1:11" s="1" customFormat="1" ht="15.75">
      <c r="A5" s="3"/>
      <c r="B5" s="3" t="s">
        <v>3</v>
      </c>
      <c r="C5" s="39" t="s">
        <v>4</v>
      </c>
      <c r="D5" s="39"/>
      <c r="E5" s="3"/>
      <c r="F5" s="39" t="s">
        <v>5</v>
      </c>
      <c r="G5" s="39"/>
      <c r="H5" s="34"/>
      <c r="I5" s="39" t="s">
        <v>5</v>
      </c>
      <c r="J5" s="39"/>
      <c r="K5" s="39"/>
    </row>
    <row r="6" spans="1:11" s="1" customFormat="1" ht="15.75">
      <c r="A6" s="3"/>
      <c r="B6" s="5" t="s">
        <v>6</v>
      </c>
      <c r="C6" s="39" t="s">
        <v>7</v>
      </c>
      <c r="D6" s="39"/>
      <c r="E6" s="3"/>
      <c r="F6" s="41" t="s">
        <v>8</v>
      </c>
      <c r="G6" s="41"/>
      <c r="H6" s="35"/>
      <c r="I6" s="41" t="s">
        <v>71</v>
      </c>
      <c r="J6" s="41"/>
      <c r="K6" s="41"/>
    </row>
    <row r="7" spans="1:10" s="1" customFormat="1" ht="15.75">
      <c r="A7" s="6" t="s">
        <v>9</v>
      </c>
      <c r="B7" s="3"/>
      <c r="C7" s="3"/>
      <c r="D7" s="3"/>
      <c r="E7" s="3"/>
      <c r="F7" s="3"/>
      <c r="G7" s="3"/>
      <c r="H7" s="3"/>
      <c r="I7" s="3"/>
      <c r="J7"/>
    </row>
    <row r="8" spans="1:10" s="1" customFormat="1" ht="15.75">
      <c r="A8" s="7" t="s">
        <v>10</v>
      </c>
      <c r="B8" s="3">
        <v>195931</v>
      </c>
      <c r="C8" s="3"/>
      <c r="D8" s="3"/>
      <c r="E8" s="3"/>
      <c r="F8" s="8"/>
      <c r="G8" s="8">
        <v>1</v>
      </c>
      <c r="H8" s="8"/>
      <c r="I8" s="8"/>
      <c r="J8"/>
    </row>
    <row r="9" spans="1:10" s="1" customFormat="1" ht="15.75">
      <c r="A9" s="8" t="s">
        <v>10</v>
      </c>
      <c r="B9" s="8">
        <v>1091</v>
      </c>
      <c r="C9" s="3"/>
      <c r="D9" s="3"/>
      <c r="E9" s="3"/>
      <c r="F9" s="8"/>
      <c r="G9" s="8"/>
      <c r="H9" s="8"/>
      <c r="I9" s="8"/>
      <c r="J9"/>
    </row>
    <row r="10" spans="1:10" s="1" customFormat="1" ht="15.75">
      <c r="A10" s="8" t="s">
        <v>11</v>
      </c>
      <c r="B10" s="8"/>
      <c r="C10" s="3"/>
      <c r="D10" s="3"/>
      <c r="E10" s="3"/>
      <c r="F10" s="8">
        <v>1</v>
      </c>
      <c r="G10" s="8"/>
      <c r="H10" s="8"/>
      <c r="I10" s="8"/>
      <c r="J10"/>
    </row>
    <row r="11" spans="1:11" s="1" customFormat="1" ht="15.75">
      <c r="A11" s="7" t="s">
        <v>12</v>
      </c>
      <c r="B11" s="8">
        <v>58583</v>
      </c>
      <c r="C11" s="3"/>
      <c r="D11" s="3"/>
      <c r="E11" s="3"/>
      <c r="F11" s="8"/>
      <c r="G11" s="8">
        <v>-7318</v>
      </c>
      <c r="H11" s="8"/>
      <c r="I11" s="8"/>
      <c r="J11"/>
      <c r="K11" s="1">
        <f>SUM(I14:I18)</f>
        <v>315</v>
      </c>
    </row>
    <row r="12" spans="1:10" s="1" customFormat="1" ht="15.75">
      <c r="A12" s="8" t="s">
        <v>73</v>
      </c>
      <c r="B12" s="8"/>
      <c r="C12" s="3"/>
      <c r="D12" s="3"/>
      <c r="E12" s="3"/>
      <c r="F12" s="8"/>
      <c r="G12" s="8"/>
      <c r="H12" s="3"/>
      <c r="I12" s="8"/>
      <c r="J12"/>
    </row>
    <row r="13" spans="1:10" s="1" customFormat="1" ht="15.75">
      <c r="A13" s="8" t="s">
        <v>74</v>
      </c>
      <c r="B13" s="8"/>
      <c r="C13" s="3"/>
      <c r="D13" s="3"/>
      <c r="E13" s="3"/>
      <c r="F13" s="8"/>
      <c r="G13" s="8"/>
      <c r="H13" s="3"/>
      <c r="I13" s="8"/>
      <c r="J13"/>
    </row>
    <row r="14" spans="1:9" s="1" customFormat="1" ht="15.75">
      <c r="A14" s="8" t="s">
        <v>13</v>
      </c>
      <c r="B14" s="8"/>
      <c r="C14" s="3"/>
      <c r="D14" s="3"/>
      <c r="E14" s="3"/>
      <c r="F14" s="8">
        <v>-7318</v>
      </c>
      <c r="G14" s="8"/>
      <c r="H14" s="8"/>
      <c r="I14" s="8">
        <v>92</v>
      </c>
    </row>
    <row r="15" spans="1:9" s="1" customFormat="1" ht="15.75">
      <c r="A15" s="8" t="s">
        <v>75</v>
      </c>
      <c r="B15" s="8"/>
      <c r="C15" s="3"/>
      <c r="D15" s="3"/>
      <c r="E15" s="3"/>
      <c r="F15" s="8"/>
      <c r="G15" s="8"/>
      <c r="H15" s="8"/>
      <c r="I15" s="8">
        <v>100</v>
      </c>
    </row>
    <row r="16" spans="1:9" s="1" customFormat="1" ht="15.75">
      <c r="A16" s="8" t="s">
        <v>76</v>
      </c>
      <c r="B16" s="8"/>
      <c r="C16" s="3"/>
      <c r="D16" s="3"/>
      <c r="E16" s="3"/>
      <c r="F16" s="8"/>
      <c r="G16" s="8"/>
      <c r="H16" s="8"/>
      <c r="I16" s="8">
        <v>76</v>
      </c>
    </row>
    <row r="17" spans="1:9" s="1" customFormat="1" ht="15.75">
      <c r="A17" s="8" t="s">
        <v>83</v>
      </c>
      <c r="B17" s="8"/>
      <c r="C17" s="3"/>
      <c r="D17" s="3"/>
      <c r="E17" s="3"/>
      <c r="F17" s="8"/>
      <c r="G17" s="8"/>
      <c r="H17" s="8"/>
      <c r="I17" s="8">
        <v>14</v>
      </c>
    </row>
    <row r="18" spans="1:9" s="1" customFormat="1" ht="15.75">
      <c r="A18" s="8" t="s">
        <v>77</v>
      </c>
      <c r="B18" s="8"/>
      <c r="C18" s="3"/>
      <c r="D18" s="3"/>
      <c r="E18" s="3"/>
      <c r="F18" s="8"/>
      <c r="G18" s="8"/>
      <c r="H18" s="8"/>
      <c r="I18" s="8">
        <v>33</v>
      </c>
    </row>
    <row r="19" spans="1:9" ht="15.75">
      <c r="A19" s="7" t="s">
        <v>14</v>
      </c>
      <c r="B19" s="8">
        <v>88404</v>
      </c>
      <c r="C19" s="3"/>
      <c r="D19" s="3"/>
      <c r="E19" s="3"/>
      <c r="F19" s="8"/>
      <c r="G19" s="8">
        <f>SUM(F20:F21)</f>
        <v>2002</v>
      </c>
      <c r="H19" s="8"/>
      <c r="I19" s="8"/>
    </row>
    <row r="20" spans="1:9" ht="15.75">
      <c r="A20" s="8" t="s">
        <v>15</v>
      </c>
      <c r="B20" s="8"/>
      <c r="C20" s="3"/>
      <c r="D20" s="3"/>
      <c r="E20" s="3"/>
      <c r="F20" s="8">
        <v>1536</v>
      </c>
      <c r="G20" s="8"/>
      <c r="H20" s="8"/>
      <c r="I20" s="8"/>
    </row>
    <row r="21" spans="1:9" ht="15.75">
      <c r="A21" s="8" t="s">
        <v>16</v>
      </c>
      <c r="B21" s="8"/>
      <c r="C21" s="3"/>
      <c r="D21" s="3"/>
      <c r="E21" s="3"/>
      <c r="F21" s="8">
        <v>466</v>
      </c>
      <c r="G21" s="8"/>
      <c r="H21" s="8"/>
      <c r="I21" s="8"/>
    </row>
    <row r="22" spans="1:9" ht="15.75">
      <c r="A22" s="8" t="s">
        <v>17</v>
      </c>
      <c r="B22" s="8">
        <v>79464</v>
      </c>
      <c r="C22" s="3"/>
      <c r="D22" s="3"/>
      <c r="E22" s="3"/>
      <c r="F22" s="8"/>
      <c r="G22" s="8"/>
      <c r="H22" s="8"/>
      <c r="I22" s="8"/>
    </row>
    <row r="23" spans="1:20" s="13" customFormat="1" ht="15.75">
      <c r="A23" s="9" t="s">
        <v>18</v>
      </c>
      <c r="B23" s="9">
        <v>8940</v>
      </c>
      <c r="C23" s="9"/>
      <c r="D23" s="9"/>
      <c r="E23" s="9"/>
      <c r="F23" s="8"/>
      <c r="G23" s="10">
        <f>SUM(F24:F28)</f>
        <v>5042</v>
      </c>
      <c r="H23" s="8"/>
      <c r="I23" s="10"/>
      <c r="J23" s="11"/>
      <c r="K23" s="37">
        <f>SUM(I24:I27)</f>
        <v>771</v>
      </c>
      <c r="O23" s="14"/>
      <c r="P23" s="14"/>
      <c r="Q23" s="14"/>
      <c r="R23" s="14"/>
      <c r="S23" s="14"/>
      <c r="T23" s="15"/>
    </row>
    <row r="24" spans="1:20" s="13" customFormat="1" ht="15.75">
      <c r="A24" s="9" t="s">
        <v>19</v>
      </c>
      <c r="B24" s="9"/>
      <c r="C24" s="9"/>
      <c r="D24" s="9"/>
      <c r="E24" s="9"/>
      <c r="F24" s="8">
        <v>1081</v>
      </c>
      <c r="G24" s="10"/>
      <c r="H24" s="8"/>
      <c r="I24" s="10">
        <v>542</v>
      </c>
      <c r="J24" s="11"/>
      <c r="K24" s="12"/>
      <c r="O24" s="14"/>
      <c r="P24" s="14"/>
      <c r="Q24" s="14"/>
      <c r="R24" s="14"/>
      <c r="S24" s="14"/>
      <c r="T24" s="15"/>
    </row>
    <row r="25" spans="1:20" s="13" customFormat="1" ht="15.75">
      <c r="A25" s="9" t="s">
        <v>20</v>
      </c>
      <c r="B25" s="9"/>
      <c r="C25" s="9"/>
      <c r="D25" s="9"/>
      <c r="E25" s="9"/>
      <c r="F25" s="8">
        <v>644</v>
      </c>
      <c r="G25" s="10"/>
      <c r="H25" s="8"/>
      <c r="I25" s="10"/>
      <c r="J25" s="11"/>
      <c r="K25" s="12"/>
      <c r="O25" s="14"/>
      <c r="P25" s="14"/>
      <c r="Q25" s="14"/>
      <c r="R25" s="14"/>
      <c r="S25" s="14"/>
      <c r="T25" s="15"/>
    </row>
    <row r="26" spans="1:20" s="13" customFormat="1" ht="15.75">
      <c r="A26" s="9" t="s">
        <v>21</v>
      </c>
      <c r="B26" s="9"/>
      <c r="C26" s="9"/>
      <c r="D26" s="9"/>
      <c r="E26" s="9"/>
      <c r="F26" s="8">
        <v>336</v>
      </c>
      <c r="G26" s="10"/>
      <c r="H26" s="8"/>
      <c r="I26" s="10"/>
      <c r="J26" s="11"/>
      <c r="K26" s="12"/>
      <c r="O26" s="14"/>
      <c r="P26" s="14"/>
      <c r="Q26" s="14"/>
      <c r="R26" s="14"/>
      <c r="S26" s="14"/>
      <c r="T26" s="15"/>
    </row>
    <row r="27" spans="1:20" s="13" customFormat="1" ht="15.75">
      <c r="A27" s="9" t="s">
        <v>80</v>
      </c>
      <c r="B27" s="9"/>
      <c r="C27" s="9"/>
      <c r="D27" s="9"/>
      <c r="E27" s="9"/>
      <c r="F27" s="8"/>
      <c r="G27" s="10"/>
      <c r="H27" s="8"/>
      <c r="I27" s="10">
        <v>229</v>
      </c>
      <c r="J27" s="11"/>
      <c r="K27" s="12"/>
      <c r="O27" s="14"/>
      <c r="P27" s="14"/>
      <c r="Q27" s="14"/>
      <c r="R27" s="14"/>
      <c r="S27" s="14"/>
      <c r="T27" s="15"/>
    </row>
    <row r="28" spans="1:20" s="13" customFormat="1" ht="15.75">
      <c r="A28" s="9" t="s">
        <v>22</v>
      </c>
      <c r="B28" s="9"/>
      <c r="C28" s="9"/>
      <c r="D28" s="9"/>
      <c r="E28" s="9"/>
      <c r="F28" s="8">
        <v>2981</v>
      </c>
      <c r="G28" s="10"/>
      <c r="H28" s="8"/>
      <c r="I28" s="10"/>
      <c r="J28" s="11"/>
      <c r="K28" s="12"/>
      <c r="O28" s="14"/>
      <c r="P28" s="14"/>
      <c r="Q28" s="14"/>
      <c r="R28" s="14"/>
      <c r="S28" s="14"/>
      <c r="T28" s="15"/>
    </row>
    <row r="29" spans="1:20" s="13" customFormat="1" ht="15.75">
      <c r="A29" s="7" t="s">
        <v>23</v>
      </c>
      <c r="B29" s="9">
        <v>47853</v>
      </c>
      <c r="C29" s="9"/>
      <c r="D29" s="9"/>
      <c r="E29" s="9"/>
      <c r="F29" s="8"/>
      <c r="G29" s="10">
        <f>SUM(F31:F32)</f>
        <v>-2714</v>
      </c>
      <c r="H29" s="8"/>
      <c r="I29" s="10"/>
      <c r="J29" s="11"/>
      <c r="K29" s="12"/>
      <c r="O29" s="14"/>
      <c r="P29" s="14"/>
      <c r="Q29" s="14"/>
      <c r="R29" s="14"/>
      <c r="S29" s="14"/>
      <c r="T29" s="15"/>
    </row>
    <row r="30" spans="1:20" s="13" customFormat="1" ht="15.75">
      <c r="A30" s="8" t="s">
        <v>24</v>
      </c>
      <c r="B30" s="9">
        <v>47753</v>
      </c>
      <c r="C30" s="9"/>
      <c r="D30" s="9"/>
      <c r="E30" s="9"/>
      <c r="F30" s="8"/>
      <c r="G30" s="10"/>
      <c r="H30" s="8"/>
      <c r="I30" s="10"/>
      <c r="J30" s="11"/>
      <c r="K30" s="12"/>
      <c r="O30" s="14"/>
      <c r="P30" s="14"/>
      <c r="Q30" s="14"/>
      <c r="R30" s="14"/>
      <c r="S30" s="14"/>
      <c r="T30" s="15"/>
    </row>
    <row r="31" spans="1:20" s="13" customFormat="1" ht="15.75">
      <c r="A31" s="8" t="s">
        <v>25</v>
      </c>
      <c r="B31" s="9"/>
      <c r="C31" s="9"/>
      <c r="D31" s="9"/>
      <c r="E31" s="9"/>
      <c r="F31" s="8">
        <v>267</v>
      </c>
      <c r="G31" s="10"/>
      <c r="H31" s="8"/>
      <c r="I31" s="10"/>
      <c r="J31" s="11"/>
      <c r="K31" s="12"/>
      <c r="O31" s="14"/>
      <c r="P31" s="14"/>
      <c r="Q31" s="14"/>
      <c r="R31" s="14"/>
      <c r="S31" s="14"/>
      <c r="T31" s="15"/>
    </row>
    <row r="32" spans="1:20" s="13" customFormat="1" ht="15.75">
      <c r="A32" s="8" t="s">
        <v>22</v>
      </c>
      <c r="B32" s="9"/>
      <c r="C32" s="9"/>
      <c r="D32" s="9"/>
      <c r="E32" s="9"/>
      <c r="F32" s="8">
        <v>-2981</v>
      </c>
      <c r="G32" s="10"/>
      <c r="H32" s="8"/>
      <c r="I32" s="10"/>
      <c r="J32" s="11"/>
      <c r="K32" s="12"/>
      <c r="O32" s="14"/>
      <c r="P32" s="14"/>
      <c r="Q32" s="14"/>
      <c r="R32" s="14"/>
      <c r="S32" s="14"/>
      <c r="T32" s="15"/>
    </row>
    <row r="33" spans="1:20" s="13" customFormat="1" ht="15.75">
      <c r="A33" s="7" t="s">
        <v>26</v>
      </c>
      <c r="B33" s="16" t="s">
        <v>27</v>
      </c>
      <c r="C33" s="9"/>
      <c r="D33" s="9"/>
      <c r="E33" s="9"/>
      <c r="F33" s="8"/>
      <c r="G33" s="10">
        <v>6424</v>
      </c>
      <c r="H33" s="8"/>
      <c r="I33" s="10"/>
      <c r="J33" s="11"/>
      <c r="K33" s="12"/>
      <c r="O33" s="14"/>
      <c r="P33" s="14"/>
      <c r="Q33" s="14"/>
      <c r="R33" s="14"/>
      <c r="S33" s="14"/>
      <c r="T33" s="15"/>
    </row>
    <row r="34" spans="1:20" s="13" customFormat="1" ht="15.75">
      <c r="A34" s="8" t="s">
        <v>28</v>
      </c>
      <c r="B34" s="16"/>
      <c r="C34" s="9"/>
      <c r="D34" s="9"/>
      <c r="E34" s="9"/>
      <c r="F34" s="8">
        <v>6424</v>
      </c>
      <c r="G34" s="10"/>
      <c r="H34" s="8"/>
      <c r="I34" s="10"/>
      <c r="J34" s="11"/>
      <c r="K34" s="12"/>
      <c r="O34" s="14"/>
      <c r="P34" s="14"/>
      <c r="Q34" s="14"/>
      <c r="R34" s="14"/>
      <c r="S34" s="14"/>
      <c r="T34" s="15"/>
    </row>
    <row r="35" spans="1:20" s="13" customFormat="1" ht="15.75">
      <c r="A35" s="7" t="s">
        <v>29</v>
      </c>
      <c r="B35" s="16">
        <v>90066</v>
      </c>
      <c r="C35" s="9"/>
      <c r="D35" s="9"/>
      <c r="E35" s="9"/>
      <c r="F35" s="8"/>
      <c r="G35" s="10"/>
      <c r="H35" s="8"/>
      <c r="I35" s="10"/>
      <c r="J35" s="11"/>
      <c r="K35" s="12"/>
      <c r="O35" s="14"/>
      <c r="P35" s="14"/>
      <c r="Q35" s="14"/>
      <c r="R35" s="14"/>
      <c r="S35" s="14"/>
      <c r="T35" s="15"/>
    </row>
    <row r="36" spans="1:20" s="13" customFormat="1" ht="15.75">
      <c r="A36" s="8" t="s">
        <v>30</v>
      </c>
      <c r="B36" s="9">
        <v>694</v>
      </c>
      <c r="C36" s="9"/>
      <c r="D36" s="9"/>
      <c r="E36" s="9"/>
      <c r="F36" s="8"/>
      <c r="G36" s="10"/>
      <c r="H36" s="8"/>
      <c r="I36" s="10"/>
      <c r="J36" s="11"/>
      <c r="K36" s="12"/>
      <c r="O36" s="14"/>
      <c r="P36" s="14"/>
      <c r="Q36" s="14"/>
      <c r="R36" s="14"/>
      <c r="S36" s="14"/>
      <c r="T36" s="15"/>
    </row>
    <row r="37" spans="1:20" s="13" customFormat="1" ht="15.75">
      <c r="A37" s="9" t="s">
        <v>31</v>
      </c>
      <c r="B37" s="16">
        <v>3287</v>
      </c>
      <c r="C37" s="9"/>
      <c r="D37" s="9"/>
      <c r="E37" s="9"/>
      <c r="F37" s="8"/>
      <c r="G37" s="4"/>
      <c r="H37" s="8"/>
      <c r="I37" s="4"/>
      <c r="J37" s="11"/>
      <c r="K37" s="12"/>
      <c r="O37" s="14"/>
      <c r="P37" s="14"/>
      <c r="Q37" s="14"/>
      <c r="R37" s="14"/>
      <c r="S37" s="14"/>
      <c r="T37" s="15"/>
    </row>
    <row r="38" spans="1:20" s="13" customFormat="1" ht="15.75">
      <c r="A38" s="9" t="s">
        <v>32</v>
      </c>
      <c r="B38" s="9">
        <v>86085</v>
      </c>
      <c r="C38" s="9"/>
      <c r="D38" s="9"/>
      <c r="E38" s="9"/>
      <c r="F38" s="8"/>
      <c r="G38" s="10"/>
      <c r="H38" s="8"/>
      <c r="I38" s="10"/>
      <c r="J38" s="11"/>
      <c r="K38" s="12"/>
      <c r="O38" s="14"/>
      <c r="P38" s="14"/>
      <c r="Q38" s="14"/>
      <c r="R38" s="14"/>
      <c r="S38" s="14"/>
      <c r="T38" s="15"/>
    </row>
    <row r="39" spans="1:20" s="21" customFormat="1" ht="15.75">
      <c r="A39" s="17" t="s">
        <v>78</v>
      </c>
      <c r="B39" s="4" t="s">
        <v>27</v>
      </c>
      <c r="C39" s="7"/>
      <c r="D39" s="7"/>
      <c r="E39" s="8"/>
      <c r="F39" s="9"/>
      <c r="G39" s="18">
        <v>6385</v>
      </c>
      <c r="H39" s="9"/>
      <c r="I39" s="18"/>
      <c r="J39" s="19"/>
      <c r="K39" s="36">
        <f>SUM(I40)</f>
        <v>1289</v>
      </c>
      <c r="O39" s="14"/>
      <c r="P39" s="14"/>
      <c r="Q39" s="14"/>
      <c r="R39" s="14"/>
      <c r="S39" s="14"/>
      <c r="T39" s="15"/>
    </row>
    <row r="40" spans="1:20" s="21" customFormat="1" ht="15.75">
      <c r="A40" s="9" t="s">
        <v>84</v>
      </c>
      <c r="B40" s="4"/>
      <c r="C40" s="7"/>
      <c r="D40" s="7"/>
      <c r="E40" s="8"/>
      <c r="F40" s="9">
        <v>6385</v>
      </c>
      <c r="G40" s="18"/>
      <c r="H40" s="9"/>
      <c r="I40" s="18">
        <v>1289</v>
      </c>
      <c r="J40" s="19"/>
      <c r="K40" s="20"/>
      <c r="O40" s="14"/>
      <c r="P40" s="14"/>
      <c r="Q40" s="14"/>
      <c r="R40" s="14"/>
      <c r="S40" s="14"/>
      <c r="T40" s="15"/>
    </row>
    <row r="41" spans="1:20" s="17" customFormat="1" ht="15.75">
      <c r="A41" s="17" t="s">
        <v>33</v>
      </c>
      <c r="B41" s="4" t="s">
        <v>27</v>
      </c>
      <c r="C41" s="7"/>
      <c r="D41" s="7"/>
      <c r="E41" s="7"/>
      <c r="G41" s="23"/>
      <c r="I41" s="23"/>
      <c r="J41" s="23"/>
      <c r="K41" s="24"/>
      <c r="O41" s="22"/>
      <c r="P41" s="22"/>
      <c r="Q41" s="22"/>
      <c r="R41" s="22"/>
      <c r="S41" s="22"/>
      <c r="T41" s="25"/>
    </row>
    <row r="42" spans="1:20" s="17" customFormat="1" ht="15.75">
      <c r="A42" s="17" t="s">
        <v>34</v>
      </c>
      <c r="B42" s="8">
        <v>19976</v>
      </c>
      <c r="C42" s="7"/>
      <c r="D42" s="7"/>
      <c r="E42" s="7"/>
      <c r="F42" s="9">
        <v>439</v>
      </c>
      <c r="G42" s="18">
        <v>439</v>
      </c>
      <c r="H42" s="9"/>
      <c r="I42" s="18"/>
      <c r="J42" s="23"/>
      <c r="K42" s="24"/>
      <c r="O42" s="22"/>
      <c r="P42" s="22"/>
      <c r="Q42" s="22"/>
      <c r="R42" s="22"/>
      <c r="S42" s="22"/>
      <c r="T42" s="25"/>
    </row>
    <row r="43" spans="2:20" s="17" customFormat="1" ht="15.75">
      <c r="B43" s="8"/>
      <c r="C43" s="7"/>
      <c r="D43" s="7"/>
      <c r="E43" s="7"/>
      <c r="G43" s="18"/>
      <c r="I43" s="18"/>
      <c r="J43" s="23"/>
      <c r="K43" s="24"/>
      <c r="O43" s="22"/>
      <c r="P43" s="22"/>
      <c r="Q43" s="22"/>
      <c r="R43" s="22"/>
      <c r="S43" s="22"/>
      <c r="T43" s="25"/>
    </row>
    <row r="44" spans="1:11" s="27" customFormat="1" ht="15.75">
      <c r="A44" s="2" t="s">
        <v>35</v>
      </c>
      <c r="B44" s="2">
        <f>SUM(B8+B35+B42)</f>
        <v>305973</v>
      </c>
      <c r="C44" s="2"/>
      <c r="D44" s="2">
        <v>0</v>
      </c>
      <c r="E44" s="3"/>
      <c r="F44" s="8"/>
      <c r="G44" s="26">
        <f>SUM(G8:G42)</f>
        <v>10261</v>
      </c>
      <c r="H44" s="8"/>
      <c r="I44" s="26"/>
      <c r="K44" s="33">
        <f>SUM(K7:K43)</f>
        <v>2375</v>
      </c>
    </row>
    <row r="45" spans="1:9" s="27" customFormat="1" ht="15.75">
      <c r="A45" s="2"/>
      <c r="B45" s="3"/>
      <c r="C45" s="3"/>
      <c r="D45" s="3"/>
      <c r="E45" s="3"/>
      <c r="F45" s="8"/>
      <c r="G45" s="8"/>
      <c r="H45" s="8"/>
      <c r="I45" s="8"/>
    </row>
    <row r="46" spans="1:9" s="27" customFormat="1" ht="15.75">
      <c r="A46" s="6" t="s">
        <v>36</v>
      </c>
      <c r="B46" s="3"/>
      <c r="C46" s="3"/>
      <c r="D46" s="3"/>
      <c r="E46" s="3"/>
      <c r="F46" s="8"/>
      <c r="G46" s="8"/>
      <c r="H46" s="8"/>
      <c r="I46" s="8"/>
    </row>
    <row r="47" spans="1:9" s="28" customFormat="1" ht="15.75">
      <c r="A47" s="3"/>
      <c r="B47" s="3"/>
      <c r="C47" s="3"/>
      <c r="D47" s="3"/>
      <c r="E47" s="3"/>
      <c r="F47" s="7"/>
      <c r="G47" s="7"/>
      <c r="H47" s="7"/>
      <c r="I47" s="7"/>
    </row>
    <row r="48" spans="1:9" s="29" customFormat="1" ht="15.75">
      <c r="A48" s="7" t="s">
        <v>37</v>
      </c>
      <c r="B48" s="8">
        <v>55820</v>
      </c>
      <c r="C48" s="3"/>
      <c r="D48" s="3"/>
      <c r="E48" s="3"/>
      <c r="F48" s="7"/>
      <c r="G48" s="8">
        <f>SUM(F49:F67)</f>
        <v>-312</v>
      </c>
      <c r="H48" s="7"/>
      <c r="I48" s="8"/>
    </row>
    <row r="49" spans="1:9" s="29" customFormat="1" ht="15.75">
      <c r="A49" s="8" t="s">
        <v>38</v>
      </c>
      <c r="B49" s="8"/>
      <c r="C49" s="3"/>
      <c r="D49" s="3"/>
      <c r="E49" s="3"/>
      <c r="F49" s="8">
        <v>25</v>
      </c>
      <c r="G49" s="8"/>
      <c r="H49" s="8"/>
      <c r="I49" s="8"/>
    </row>
    <row r="50" spans="1:9" s="27" customFormat="1" ht="15.75">
      <c r="A50" s="8" t="s">
        <v>39</v>
      </c>
      <c r="B50" s="8"/>
      <c r="C50" s="3"/>
      <c r="D50" s="3"/>
      <c r="E50" s="3"/>
      <c r="F50" s="8">
        <v>-1250</v>
      </c>
      <c r="G50" s="8"/>
      <c r="H50" s="8"/>
      <c r="I50" s="8"/>
    </row>
    <row r="51" spans="1:9" s="27" customFormat="1" ht="15.75">
      <c r="A51" s="8" t="s">
        <v>40</v>
      </c>
      <c r="B51" s="8"/>
      <c r="C51" s="3"/>
      <c r="D51" s="3"/>
      <c r="E51" s="3"/>
      <c r="F51" s="8">
        <v>447</v>
      </c>
      <c r="G51" s="8"/>
      <c r="H51" s="8"/>
      <c r="I51" s="8"/>
    </row>
    <row r="52" spans="1:9" s="27" customFormat="1" ht="15.75">
      <c r="A52" s="8" t="s">
        <v>41</v>
      </c>
      <c r="B52" s="8"/>
      <c r="C52" s="3"/>
      <c r="D52" s="3"/>
      <c r="E52" s="3"/>
      <c r="F52" s="8">
        <v>100</v>
      </c>
      <c r="G52" s="8"/>
      <c r="H52" s="8"/>
      <c r="I52" s="8"/>
    </row>
    <row r="53" spans="1:9" s="27" customFormat="1" ht="15.75">
      <c r="A53" s="8" t="s">
        <v>42</v>
      </c>
      <c r="B53" s="8"/>
      <c r="C53" s="3"/>
      <c r="D53" s="3"/>
      <c r="E53" s="3"/>
      <c r="F53" s="8">
        <v>50</v>
      </c>
      <c r="G53" s="8"/>
      <c r="H53" s="8"/>
      <c r="I53" s="8"/>
    </row>
    <row r="54" spans="1:9" s="27" customFormat="1" ht="15.75">
      <c r="A54" s="8" t="s">
        <v>43</v>
      </c>
      <c r="B54" s="8"/>
      <c r="C54" s="3"/>
      <c r="D54" s="3"/>
      <c r="E54" s="3"/>
      <c r="F54" s="8">
        <v>40</v>
      </c>
      <c r="G54" s="8"/>
      <c r="H54" s="8"/>
      <c r="I54" s="8"/>
    </row>
    <row r="55" spans="1:9" s="27" customFormat="1" ht="15.75">
      <c r="A55" s="8" t="s">
        <v>44</v>
      </c>
      <c r="B55" s="8"/>
      <c r="C55" s="3"/>
      <c r="D55" s="3"/>
      <c r="E55" s="3"/>
      <c r="F55" s="8">
        <v>5</v>
      </c>
      <c r="G55" s="8"/>
      <c r="H55" s="8"/>
      <c r="I55" s="8"/>
    </row>
    <row r="56" spans="1:9" s="27" customFormat="1" ht="15.75">
      <c r="A56" s="8" t="s">
        <v>45</v>
      </c>
      <c r="B56" s="8"/>
      <c r="C56" s="3"/>
      <c r="D56" s="3"/>
      <c r="E56" s="3"/>
      <c r="F56" s="8">
        <v>1</v>
      </c>
      <c r="G56" s="8"/>
      <c r="H56" s="8"/>
      <c r="I56" s="8"/>
    </row>
    <row r="57" spans="1:9" s="27" customFormat="1" ht="15.75">
      <c r="A57" s="8" t="s">
        <v>46</v>
      </c>
      <c r="B57" s="8"/>
      <c r="C57" s="3"/>
      <c r="D57" s="3"/>
      <c r="E57" s="3"/>
      <c r="F57" s="8">
        <v>41</v>
      </c>
      <c r="G57" s="8"/>
      <c r="H57" s="8"/>
      <c r="I57" s="8"/>
    </row>
    <row r="58" spans="1:9" s="27" customFormat="1" ht="15.75">
      <c r="A58" s="8" t="s">
        <v>47</v>
      </c>
      <c r="B58" s="8"/>
      <c r="C58" s="3"/>
      <c r="D58" s="3"/>
      <c r="E58" s="3"/>
      <c r="F58" s="8">
        <v>15</v>
      </c>
      <c r="G58" s="8"/>
      <c r="H58" s="8"/>
      <c r="I58" s="8"/>
    </row>
    <row r="59" spans="1:9" s="27" customFormat="1" ht="15.75">
      <c r="A59" s="8" t="s">
        <v>48</v>
      </c>
      <c r="B59" s="8"/>
      <c r="C59" s="3"/>
      <c r="D59" s="3"/>
      <c r="E59" s="3"/>
      <c r="F59" s="8">
        <v>10</v>
      </c>
      <c r="G59" s="8"/>
      <c r="H59" s="8"/>
      <c r="I59" s="8"/>
    </row>
    <row r="60" spans="1:9" s="27" customFormat="1" ht="15.75">
      <c r="A60" s="8" t="s">
        <v>49</v>
      </c>
      <c r="B60" s="8"/>
      <c r="C60" s="3"/>
      <c r="D60" s="3"/>
      <c r="E60" s="3"/>
      <c r="F60" s="8">
        <v>3</v>
      </c>
      <c r="G60" s="8"/>
      <c r="H60" s="8"/>
      <c r="I60" s="8"/>
    </row>
    <row r="61" spans="1:9" s="27" customFormat="1" ht="15.75">
      <c r="A61" s="8" t="s">
        <v>50</v>
      </c>
      <c r="B61" s="8"/>
      <c r="C61" s="3"/>
      <c r="D61" s="3"/>
      <c r="E61" s="3"/>
      <c r="F61" s="8">
        <v>1</v>
      </c>
      <c r="G61" s="8"/>
      <c r="H61" s="8"/>
      <c r="I61" s="8"/>
    </row>
    <row r="62" spans="1:9" s="27" customFormat="1" ht="15.75">
      <c r="A62" s="8" t="s">
        <v>51</v>
      </c>
      <c r="B62" s="8"/>
      <c r="C62" s="3"/>
      <c r="D62" s="3"/>
      <c r="E62" s="3"/>
      <c r="F62" s="8">
        <v>18</v>
      </c>
      <c r="G62" s="8"/>
      <c r="H62" s="8"/>
      <c r="I62" s="8"/>
    </row>
    <row r="63" spans="1:9" s="27" customFormat="1" ht="15.75">
      <c r="A63" s="8" t="s">
        <v>52</v>
      </c>
      <c r="B63" s="8"/>
      <c r="C63" s="3"/>
      <c r="D63" s="3"/>
      <c r="E63" s="3"/>
      <c r="F63" s="8">
        <v>3</v>
      </c>
      <c r="G63" s="8"/>
      <c r="H63" s="8"/>
      <c r="I63" s="8"/>
    </row>
    <row r="64" spans="1:9" s="27" customFormat="1" ht="15.75">
      <c r="A64" s="8" t="s">
        <v>53</v>
      </c>
      <c r="B64" s="8"/>
      <c r="C64" s="3"/>
      <c r="D64" s="3"/>
      <c r="E64" s="3"/>
      <c r="F64" s="8">
        <v>55</v>
      </c>
      <c r="G64" s="8"/>
      <c r="H64" s="8"/>
      <c r="I64" s="8"/>
    </row>
    <row r="65" spans="1:9" s="27" customFormat="1" ht="15.75">
      <c r="A65" s="8" t="s">
        <v>54</v>
      </c>
      <c r="B65" s="8"/>
      <c r="C65" s="3"/>
      <c r="D65" s="3"/>
      <c r="E65" s="3"/>
      <c r="F65" s="8">
        <v>35</v>
      </c>
      <c r="G65" s="8"/>
      <c r="H65" s="8"/>
      <c r="I65" s="8"/>
    </row>
    <row r="66" spans="1:9" s="27" customFormat="1" ht="15.75">
      <c r="A66" s="8" t="s">
        <v>55</v>
      </c>
      <c r="B66" s="8"/>
      <c r="C66" s="3"/>
      <c r="D66" s="3"/>
      <c r="E66" s="3"/>
      <c r="F66" s="8">
        <v>4</v>
      </c>
      <c r="G66" s="8"/>
      <c r="H66" s="8"/>
      <c r="I66" s="8"/>
    </row>
    <row r="67" spans="1:9" s="27" customFormat="1" ht="15.75">
      <c r="A67" s="8" t="s">
        <v>56</v>
      </c>
      <c r="B67" s="8"/>
      <c r="C67" s="3"/>
      <c r="D67" s="3"/>
      <c r="E67" s="3"/>
      <c r="F67" s="8">
        <v>85</v>
      </c>
      <c r="G67" s="8"/>
      <c r="H67" s="8"/>
      <c r="I67" s="8"/>
    </row>
    <row r="68" spans="1:11" ht="15.75">
      <c r="A68" s="7" t="s">
        <v>57</v>
      </c>
      <c r="B68" s="8">
        <v>146857</v>
      </c>
      <c r="C68" s="7"/>
      <c r="D68" s="7"/>
      <c r="E68" s="8"/>
      <c r="F68" s="8"/>
      <c r="G68" s="8">
        <f>SUM(F69:F78)</f>
        <v>9114</v>
      </c>
      <c r="H68" s="8"/>
      <c r="I68" s="8"/>
      <c r="K68" s="3">
        <f>SUM(I69:I78)</f>
        <v>1571</v>
      </c>
    </row>
    <row r="69" spans="1:9" ht="15.75">
      <c r="A69" s="8" t="s">
        <v>58</v>
      </c>
      <c r="B69" s="8"/>
      <c r="C69" s="7"/>
      <c r="D69" s="7"/>
      <c r="E69" s="8"/>
      <c r="F69" s="8">
        <v>6033</v>
      </c>
      <c r="G69" s="8"/>
      <c r="H69" s="8"/>
      <c r="I69" s="8"/>
    </row>
    <row r="70" spans="1:9" ht="15.75">
      <c r="A70" s="8" t="s">
        <v>59</v>
      </c>
      <c r="B70" s="8"/>
      <c r="C70" s="7"/>
      <c r="D70" s="7"/>
      <c r="E70" s="8"/>
      <c r="F70" s="8">
        <v>2920</v>
      </c>
      <c r="G70" s="8"/>
      <c r="H70" s="8"/>
      <c r="I70" s="8"/>
    </row>
    <row r="71" spans="1:9" ht="15.75">
      <c r="A71" s="8" t="s">
        <v>82</v>
      </c>
      <c r="B71" s="8"/>
      <c r="C71" s="7"/>
      <c r="D71" s="7"/>
      <c r="E71" s="8"/>
      <c r="F71" s="8"/>
      <c r="G71" s="8"/>
      <c r="H71" s="8"/>
      <c r="I71" s="8">
        <v>800</v>
      </c>
    </row>
    <row r="72" spans="1:9" ht="15.75">
      <c r="A72" s="8" t="s">
        <v>81</v>
      </c>
      <c r="B72" s="8"/>
      <c r="C72" s="7"/>
      <c r="D72" s="7"/>
      <c r="E72" s="8"/>
      <c r="F72" s="8"/>
      <c r="G72" s="8"/>
      <c r="H72" s="8"/>
      <c r="I72" s="8">
        <v>229</v>
      </c>
    </row>
    <row r="73" spans="1:9" ht="15.75">
      <c r="A73" s="8" t="s">
        <v>60</v>
      </c>
      <c r="B73" s="8"/>
      <c r="C73" s="7"/>
      <c r="D73" s="7"/>
      <c r="E73" s="8"/>
      <c r="F73" s="8"/>
      <c r="G73" s="8"/>
      <c r="H73" s="8"/>
      <c r="I73" s="8">
        <v>488</v>
      </c>
    </row>
    <row r="74" spans="1:9" ht="15.75">
      <c r="A74" s="8" t="s">
        <v>61</v>
      </c>
      <c r="B74" s="8"/>
      <c r="C74" s="7"/>
      <c r="D74" s="7"/>
      <c r="E74" s="8"/>
      <c r="F74" s="8"/>
      <c r="G74" s="8"/>
      <c r="H74" s="8"/>
      <c r="I74" s="8"/>
    </row>
    <row r="75" spans="1:9" ht="15.75">
      <c r="A75" s="8" t="s">
        <v>62</v>
      </c>
      <c r="B75" s="8"/>
      <c r="C75" s="7"/>
      <c r="D75" s="7"/>
      <c r="E75" s="8"/>
      <c r="F75" s="8"/>
      <c r="G75" s="8"/>
      <c r="H75" s="8"/>
      <c r="I75" s="8"/>
    </row>
    <row r="76" spans="1:9" ht="15.75">
      <c r="A76" s="8" t="s">
        <v>63</v>
      </c>
      <c r="B76" s="8"/>
      <c r="C76" s="7"/>
      <c r="D76" s="7"/>
      <c r="E76" s="8"/>
      <c r="F76" s="8"/>
      <c r="G76" s="8"/>
      <c r="H76" s="8"/>
      <c r="I76" s="8"/>
    </row>
    <row r="77" spans="1:9" ht="15.75">
      <c r="A77" s="8" t="s">
        <v>64</v>
      </c>
      <c r="B77" s="8"/>
      <c r="C77" s="7"/>
      <c r="D77" s="7"/>
      <c r="E77" s="8"/>
      <c r="F77" s="8"/>
      <c r="G77" s="8"/>
      <c r="H77" s="8"/>
      <c r="I77" s="8"/>
    </row>
    <row r="78" spans="1:9" ht="15.75">
      <c r="A78" s="8" t="s">
        <v>65</v>
      </c>
      <c r="B78" s="8"/>
      <c r="C78" s="7"/>
      <c r="D78" s="7"/>
      <c r="E78" s="8"/>
      <c r="F78" s="8">
        <v>161</v>
      </c>
      <c r="G78" s="8"/>
      <c r="H78" s="8"/>
      <c r="I78" s="8">
        <v>54</v>
      </c>
    </row>
    <row r="79" spans="1:9" s="28" customFormat="1" ht="15.75">
      <c r="A79" s="7" t="s">
        <v>66</v>
      </c>
      <c r="B79" s="8">
        <v>4010</v>
      </c>
      <c r="C79" s="7"/>
      <c r="D79" s="7"/>
      <c r="E79" s="7"/>
      <c r="F79" s="7"/>
      <c r="G79" s="7"/>
      <c r="H79" s="7"/>
      <c r="I79" s="7"/>
    </row>
    <row r="80" spans="1:9" s="28" customFormat="1" ht="15.75">
      <c r="A80" s="30" t="s">
        <v>67</v>
      </c>
      <c r="B80" s="8">
        <v>57850</v>
      </c>
      <c r="C80" s="7"/>
      <c r="D80" s="7"/>
      <c r="E80" s="8"/>
      <c r="F80" s="7"/>
      <c r="G80" s="8">
        <v>1459</v>
      </c>
      <c r="H80" s="7"/>
      <c r="I80" s="8"/>
    </row>
    <row r="81" spans="1:9" s="28" customFormat="1" ht="15.75">
      <c r="A81" s="31" t="s">
        <v>68</v>
      </c>
      <c r="B81" s="8"/>
      <c r="C81" s="7"/>
      <c r="D81" s="7"/>
      <c r="E81" s="8"/>
      <c r="F81" s="8">
        <v>209</v>
      </c>
      <c r="G81" s="8"/>
      <c r="H81" s="8"/>
      <c r="I81" s="8"/>
    </row>
    <row r="82" spans="1:9" s="28" customFormat="1" ht="15.75">
      <c r="A82" s="31" t="s">
        <v>39</v>
      </c>
      <c r="B82" s="8"/>
      <c r="C82" s="7"/>
      <c r="D82" s="7"/>
      <c r="E82" s="8"/>
      <c r="F82" s="8">
        <v>1250</v>
      </c>
      <c r="G82" s="8"/>
      <c r="H82" s="8"/>
      <c r="I82" s="8"/>
    </row>
    <row r="83" spans="1:11" s="28" customFormat="1" ht="15.75">
      <c r="A83" s="17" t="s">
        <v>69</v>
      </c>
      <c r="B83" s="9">
        <v>45446</v>
      </c>
      <c r="C83" s="32"/>
      <c r="D83" s="32"/>
      <c r="E83" s="3"/>
      <c r="F83" s="7"/>
      <c r="G83" s="8"/>
      <c r="H83" s="7"/>
      <c r="I83" s="8"/>
      <c r="K83" s="38">
        <f>SUM(I84)</f>
        <v>804</v>
      </c>
    </row>
    <row r="84" spans="1:9" s="28" customFormat="1" ht="15.75">
      <c r="A84" s="9" t="s">
        <v>79</v>
      </c>
      <c r="B84" s="9"/>
      <c r="C84" s="32"/>
      <c r="D84" s="32"/>
      <c r="E84" s="3"/>
      <c r="F84" s="7"/>
      <c r="G84" s="8"/>
      <c r="H84" s="8"/>
      <c r="I84" s="8">
        <v>804</v>
      </c>
    </row>
    <row r="85" spans="1:11" s="28" customFormat="1" ht="15.75">
      <c r="A85" s="3" t="s">
        <v>70</v>
      </c>
      <c r="B85" s="2">
        <f>SUM(B48+B68+B80+B83)</f>
        <v>305973</v>
      </c>
      <c r="C85" s="3"/>
      <c r="D85" s="2">
        <v>0</v>
      </c>
      <c r="E85" s="3"/>
      <c r="F85" s="7"/>
      <c r="G85" s="33">
        <f>SUM(G48:G83)</f>
        <v>10261</v>
      </c>
      <c r="H85" s="7"/>
      <c r="I85" s="33"/>
      <c r="K85" s="33">
        <f>SUM(K48:K84)</f>
        <v>2375</v>
      </c>
    </row>
    <row r="86" spans="1:9" s="28" customFormat="1" ht="15.75">
      <c r="A86" s="3"/>
      <c r="B86" s="3"/>
      <c r="C86" s="3"/>
      <c r="D86" s="3"/>
      <c r="E86" s="3"/>
      <c r="F86" s="7"/>
      <c r="G86" s="7"/>
      <c r="H86" s="7"/>
      <c r="I86" s="7"/>
    </row>
    <row r="88" spans="1:5" s="28" customFormat="1" ht="15">
      <c r="A88" t="s">
        <v>72</v>
      </c>
      <c r="B88"/>
      <c r="C88"/>
      <c r="D88"/>
      <c r="E88" s="1"/>
    </row>
    <row r="89" spans="1:5" s="28" customFormat="1" ht="15">
      <c r="A89"/>
      <c r="B89"/>
      <c r="C89"/>
      <c r="D89"/>
      <c r="E89" s="1"/>
    </row>
  </sheetData>
  <sheetProtection selectLockedCells="1" selectUnlockedCells="1"/>
  <mergeCells count="9">
    <mergeCell ref="C6:D6"/>
    <mergeCell ref="F6:G6"/>
    <mergeCell ref="I5:K5"/>
    <mergeCell ref="I6:K6"/>
    <mergeCell ref="A2:G2"/>
    <mergeCell ref="A3:G3"/>
    <mergeCell ref="A4:G4"/>
    <mergeCell ref="C5:D5"/>
    <mergeCell ref="F5:G5"/>
  </mergeCells>
  <printOptions/>
  <pageMargins left="0.5902777777777778" right="0.5902777777777778" top="0.4201388888888889" bottom="0.3402777777777778" header="0.5118055555555555" footer="0.5118055555555555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Polgármestrei Hivatal</cp:lastModifiedBy>
  <cp:lastPrinted>2011-11-24T12:59:56Z</cp:lastPrinted>
  <dcterms:modified xsi:type="dcterms:W3CDTF">2011-11-24T13:23:34Z</dcterms:modified>
  <cp:category/>
  <cp:version/>
  <cp:contentType/>
  <cp:contentStatus/>
</cp:coreProperties>
</file>