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'Munka1'!$A$1:$J$62</definedName>
  </definedNames>
  <calcPr fullCalcOnLoad="1"/>
</workbook>
</file>

<file path=xl/sharedStrings.xml><?xml version="1.0" encoding="utf-8"?>
<sst xmlns="http://schemas.openxmlformats.org/spreadsheetml/2006/main" count="81" uniqueCount="62">
  <si>
    <t>1. számú melléklet</t>
  </si>
  <si>
    <t>(ezer Ft-ban)</t>
  </si>
  <si>
    <t>BEVÉTELEK:</t>
  </si>
  <si>
    <t>terv</t>
  </si>
  <si>
    <t>módosított</t>
  </si>
  <si>
    <t>tény</t>
  </si>
  <si>
    <t>-</t>
  </si>
  <si>
    <t>Helyi adók</t>
  </si>
  <si>
    <t>Átengedett központi adók</t>
  </si>
  <si>
    <t>Bírságok, pótlékok és egyéb sajátos bevételek</t>
  </si>
  <si>
    <t>Normatív hozzájárulások</t>
  </si>
  <si>
    <t>Központosított előírányzatok</t>
  </si>
  <si>
    <t>Normatív kötött felhasználású támogatások</t>
  </si>
  <si>
    <t xml:space="preserve">                                                                                                                                         </t>
  </si>
  <si>
    <t>1.Intézményi működési bevételek</t>
  </si>
  <si>
    <t>2.Önkormányzatok sajátos működési bevételei</t>
  </si>
  <si>
    <t>1. Önkormányzatok költségvetési támogatása</t>
  </si>
  <si>
    <t>1.Tárgyi eszközök és immateriális javakértékesítése</t>
  </si>
  <si>
    <t>2.Önkormányzatok sajátos felhalmozási és tőke bevételei</t>
  </si>
  <si>
    <t>Egyéb önkormányzati vagyon bérbeadásából származó bevétel</t>
  </si>
  <si>
    <t xml:space="preserve"> Beruházási célú pénzeszközátvétel non-profit szervezetektől</t>
  </si>
  <si>
    <t xml:space="preserve"> Beruházási célú pénzeszközátvétel vállalkozásoktól</t>
  </si>
  <si>
    <t>Felújítási célú pénzeszközátvétel háztartásoktól</t>
  </si>
  <si>
    <t>ebből támogatásértékű működési bevétel társadalombiztosítási alaptól</t>
  </si>
  <si>
    <t>Támogatásértékű működési bevétel központi költségvetési szervtől</t>
  </si>
  <si>
    <t>Támogatásértékű működési bevétel fejezeti kezelésű előirányzattól hazai programokra</t>
  </si>
  <si>
    <t>Támogatásértékű működési bevétel helyi önkormányzatoktól és költségvetési szerveiktől</t>
  </si>
  <si>
    <t>Támogatásértékű működési bevétel többcélú kistérségi társulástól</t>
  </si>
  <si>
    <t>1. Támogatásértékű működési bevételek összesen</t>
  </si>
  <si>
    <t>2. Támogatásértékű felhalmozási bevételek összesen</t>
  </si>
  <si>
    <t>Támogatásértékű beruházási bevétel fejezeti kezelésű előirányzattól hazai programokra</t>
  </si>
  <si>
    <t>Működési célú pénzeszközátvétel non-profit szervezettől</t>
  </si>
  <si>
    <t>1. Működési célú pénzeszközátvétel államháztartáson kivülről</t>
  </si>
  <si>
    <t>2. Felhalmozási célú pénzeszközátvétel államháztartáson kívülről</t>
  </si>
  <si>
    <t xml:space="preserve"> Felújítási célú pénzeszközátvételek államháztartáson kívülről</t>
  </si>
  <si>
    <t>vállalkozási tevékenység közötti elszámolások</t>
  </si>
  <si>
    <t>Előző évi központi költségvetési kiegészítések, visszatérülések</t>
  </si>
  <si>
    <t>nélküli bevételek</t>
  </si>
  <si>
    <t>Előző évi felhalmozási célú előirányzat-maradvány, pénzmaradvány átvétel</t>
  </si>
  <si>
    <t>helyi önkormányzatoktól és költségvetési szerveiktől</t>
  </si>
  <si>
    <t>Működési célú támogatási kölcsönök visszatérülése háztartásoktól</t>
  </si>
  <si>
    <t>Felhalmozási célú támog. kölcsön igénybevétele helyi önkorm. költségvetési szervtől</t>
  </si>
  <si>
    <t>X. Hitelek</t>
  </si>
  <si>
    <t>Rövid lejáratú hitelek felvétele pénzügyi vállalkozástól</t>
  </si>
  <si>
    <t>Hosszú lejáratú hitelek felvétele pénzügyi vállalkozásoktól</t>
  </si>
  <si>
    <t>BEVÉTELEK ÖSSZESEN:</t>
  </si>
  <si>
    <t>Várdomb Község Önkormányzata 2011. évi bevételei</t>
  </si>
  <si>
    <t>Közhatalmi bevételek</t>
  </si>
  <si>
    <t>Egyéb saját működési bevétel</t>
  </si>
  <si>
    <t>Működési célú ÁFA bevételek, visszatérülések</t>
  </si>
  <si>
    <t>Működési célú hozam- és kamatbevételek összesen</t>
  </si>
  <si>
    <t xml:space="preserve"> Működési bevételek</t>
  </si>
  <si>
    <t>Támogatások</t>
  </si>
  <si>
    <t xml:space="preserve"> Felhalmozási és tőke jellegű bevételek</t>
  </si>
  <si>
    <t xml:space="preserve"> Támogatásértékű bevétel</t>
  </si>
  <si>
    <t>Véglegesen átvett pénzeszközök</t>
  </si>
  <si>
    <t>Támogatási kölcsönök visszatérülése, igénybevétele, alap és</t>
  </si>
  <si>
    <t xml:space="preserve">Költségvetési hiány belső finanszírozására szolgáló pénzforgalom </t>
  </si>
  <si>
    <t>Előző évek előirányzat-maradványának, pénzmaradványának műk.c. igénybevétele</t>
  </si>
  <si>
    <t>Vis maior támogatás</t>
  </si>
  <si>
    <t>Egyéb központi támogatás</t>
  </si>
  <si>
    <t>Függő, átfutó, kiegyenlítő bevételek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</si>
</sst>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Book Antiqua"/>
      <family val="1"/>
    </font>
    <font>
      <b/>
      <i/>
      <u val="single"/>
      <sz val="12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i/>
      <sz val="12"/>
      <name val="Book Antiqua"/>
      <family val="1"/>
    </font>
    <font>
      <i/>
      <sz val="14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2"/>
  <sheetViews>
    <sheetView tabSelected="1" workbookViewId="0" topLeftCell="A34">
      <selection activeCell="F62" sqref="F62"/>
    </sheetView>
  </sheetViews>
  <sheetFormatPr defaultColWidth="9.00390625" defaultRowHeight="12.75"/>
  <cols>
    <col min="6" max="6" width="32.375" style="0" customWidth="1"/>
    <col min="7" max="7" width="16.625" style="0" customWidth="1"/>
    <col min="8" max="8" width="16.375" style="0" customWidth="1"/>
    <col min="9" max="9" width="3.00390625" style="0" customWidth="1"/>
    <col min="10" max="10" width="11.625" style="0" bestFit="1" customWidth="1"/>
  </cols>
  <sheetData>
    <row r="1" spans="1:12" ht="16.5">
      <c r="A1" s="22" t="s">
        <v>13</v>
      </c>
      <c r="B1" s="23"/>
      <c r="C1" s="23"/>
      <c r="D1" s="23"/>
      <c r="E1" s="23"/>
      <c r="F1" s="24"/>
      <c r="G1" s="24"/>
      <c r="H1" s="25" t="s">
        <v>0</v>
      </c>
      <c r="I1" s="25"/>
      <c r="J1" s="25"/>
      <c r="K1" s="4"/>
      <c r="L1" s="4"/>
    </row>
    <row r="2" spans="1:12" ht="16.5">
      <c r="A2" s="22"/>
      <c r="B2" s="23"/>
      <c r="C2" s="23"/>
      <c r="D2" s="23"/>
      <c r="E2" s="23"/>
      <c r="F2" s="24"/>
      <c r="G2" s="24"/>
      <c r="H2" s="25"/>
      <c r="I2" s="25"/>
      <c r="J2" s="25"/>
      <c r="K2" s="4"/>
      <c r="L2" s="4"/>
    </row>
    <row r="3" spans="1:12" ht="18.7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12"/>
      <c r="L3" s="12"/>
    </row>
    <row r="4" spans="1:12" ht="18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15"/>
      <c r="L4" s="15"/>
    </row>
    <row r="5" spans="1:20" ht="18">
      <c r="A5" s="26"/>
      <c r="B5" s="26"/>
      <c r="C5" s="26"/>
      <c r="D5" s="26"/>
      <c r="E5" s="26"/>
      <c r="F5" s="26"/>
      <c r="G5" s="26"/>
      <c r="H5" s="26"/>
      <c r="I5" s="26"/>
      <c r="J5" s="26"/>
      <c r="K5" s="13"/>
      <c r="L5" s="3"/>
      <c r="M5" s="3"/>
      <c r="N5" s="3"/>
      <c r="O5" s="3"/>
      <c r="P5" s="14"/>
      <c r="Q5" s="14"/>
      <c r="R5" s="16"/>
      <c r="S5" s="16"/>
      <c r="T5" s="16"/>
    </row>
    <row r="6" spans="1:20" ht="20.25">
      <c r="A6" s="26"/>
      <c r="B6" s="26"/>
      <c r="C6" s="26"/>
      <c r="D6" s="26"/>
      <c r="E6" s="26"/>
      <c r="F6" s="26"/>
      <c r="G6" s="26"/>
      <c r="H6" s="26"/>
      <c r="I6" s="26"/>
      <c r="J6" s="26"/>
      <c r="K6" s="13"/>
      <c r="L6" s="3"/>
      <c r="M6" s="3"/>
      <c r="N6" s="3"/>
      <c r="O6" s="3"/>
      <c r="P6" s="14"/>
      <c r="Q6" s="14"/>
      <c r="R6" s="11"/>
      <c r="S6" s="11"/>
      <c r="T6" s="11"/>
    </row>
    <row r="7" spans="1:20" ht="18.75">
      <c r="A7" s="27"/>
      <c r="B7" s="27"/>
      <c r="C7" s="27"/>
      <c r="D7" s="27"/>
      <c r="E7" s="27"/>
      <c r="F7" s="27"/>
      <c r="G7" s="27"/>
      <c r="H7" s="27"/>
      <c r="I7" s="27"/>
      <c r="J7" s="2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8.75">
      <c r="A8" s="28" t="s">
        <v>2</v>
      </c>
      <c r="B8" s="27"/>
      <c r="C8" s="27"/>
      <c r="D8" s="27"/>
      <c r="E8" s="27"/>
      <c r="F8" s="27"/>
      <c r="G8" s="29" t="s">
        <v>3</v>
      </c>
      <c r="H8" s="29" t="s">
        <v>4</v>
      </c>
      <c r="I8" s="27"/>
      <c r="J8" s="29" t="s">
        <v>5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8.75">
      <c r="A9" s="70" t="s">
        <v>51</v>
      </c>
      <c r="B9" s="71"/>
      <c r="C9" s="71"/>
      <c r="D9" s="71"/>
      <c r="E9" s="71"/>
      <c r="F9" s="27"/>
      <c r="G9" s="25">
        <f>SUM(G10+G14)</f>
        <v>59673</v>
      </c>
      <c r="H9" s="25">
        <f>SUM(H10+H14)</f>
        <v>62152</v>
      </c>
      <c r="I9" s="27"/>
      <c r="J9" s="25">
        <f>SUM(J10+J14)</f>
        <v>62441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6" customFormat="1" ht="18.75">
      <c r="A10" s="30" t="s">
        <v>14</v>
      </c>
      <c r="B10" s="30"/>
      <c r="C10" s="30"/>
      <c r="D10" s="30"/>
      <c r="E10" s="30"/>
      <c r="F10" s="30"/>
      <c r="G10" s="31">
        <f>SUM(G11:G13)</f>
        <v>1081</v>
      </c>
      <c r="H10" s="31">
        <f>SUM(H11:H13)</f>
        <v>1836</v>
      </c>
      <c r="I10" s="31"/>
      <c r="J10" s="31">
        <f>SUM(J11:J13)</f>
        <v>2130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6" customFormat="1" ht="18.75">
      <c r="A11" s="30" t="s">
        <v>48</v>
      </c>
      <c r="B11" s="30"/>
      <c r="C11" s="30"/>
      <c r="D11" s="30"/>
      <c r="E11" s="30"/>
      <c r="F11" s="30"/>
      <c r="G11" s="31">
        <v>786</v>
      </c>
      <c r="H11" s="31">
        <v>1328</v>
      </c>
      <c r="I11" s="31"/>
      <c r="J11" s="31">
        <v>1615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6" customFormat="1" ht="18.75">
      <c r="A12" s="30" t="s">
        <v>49</v>
      </c>
      <c r="B12" s="30"/>
      <c r="C12" s="30"/>
      <c r="D12" s="30"/>
      <c r="E12" s="30"/>
      <c r="F12" s="30"/>
      <c r="G12" s="31">
        <v>295</v>
      </c>
      <c r="H12" s="31">
        <v>507</v>
      </c>
      <c r="I12" s="31"/>
      <c r="J12" s="31">
        <v>507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6" customFormat="1" ht="18.75">
      <c r="A13" s="30" t="s">
        <v>50</v>
      </c>
      <c r="B13" s="30"/>
      <c r="C13" s="30"/>
      <c r="D13" s="30"/>
      <c r="E13" s="30"/>
      <c r="F13" s="30"/>
      <c r="G13" s="31" t="s">
        <v>6</v>
      </c>
      <c r="H13" s="31">
        <v>1</v>
      </c>
      <c r="I13" s="31"/>
      <c r="J13" s="31">
        <v>8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10" s="6" customFormat="1" ht="15.75">
      <c r="A14" s="30" t="s">
        <v>15</v>
      </c>
      <c r="B14" s="30"/>
      <c r="C14" s="30"/>
      <c r="D14" s="30"/>
      <c r="E14" s="30"/>
      <c r="F14" s="30"/>
      <c r="G14" s="31">
        <f>SUM(G15:G18)</f>
        <v>58592</v>
      </c>
      <c r="H14" s="31">
        <f>SUM(H15:H18)</f>
        <v>60316</v>
      </c>
      <c r="I14" s="31"/>
      <c r="J14" s="31">
        <f>SUM(J15:J18)</f>
        <v>60311</v>
      </c>
    </row>
    <row r="15" spans="1:20" s="6" customFormat="1" ht="18.75">
      <c r="A15" s="30" t="s">
        <v>47</v>
      </c>
      <c r="B15" s="30"/>
      <c r="C15" s="30"/>
      <c r="D15" s="30"/>
      <c r="E15" s="30"/>
      <c r="F15" s="30"/>
      <c r="G15" s="31">
        <v>10</v>
      </c>
      <c r="H15" s="31">
        <v>10</v>
      </c>
      <c r="I15" s="31"/>
      <c r="J15" s="31">
        <v>7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8">
      <c r="A16" s="30" t="s">
        <v>7</v>
      </c>
      <c r="B16" s="27"/>
      <c r="C16" s="27"/>
      <c r="D16" s="27"/>
      <c r="E16" s="27"/>
      <c r="F16" s="27"/>
      <c r="G16" s="31">
        <v>24892</v>
      </c>
      <c r="H16" s="31">
        <v>25842</v>
      </c>
      <c r="I16" s="31"/>
      <c r="J16" s="31">
        <v>25817</v>
      </c>
      <c r="K16" s="1"/>
      <c r="Q16" s="2"/>
      <c r="R16" s="2"/>
      <c r="T16" s="2"/>
    </row>
    <row r="17" spans="1:20" ht="15.75">
      <c r="A17" s="30" t="s">
        <v>8</v>
      </c>
      <c r="B17" s="27"/>
      <c r="C17" s="27"/>
      <c r="D17" s="27"/>
      <c r="E17" s="27"/>
      <c r="F17" s="27"/>
      <c r="G17" s="31">
        <v>33198</v>
      </c>
      <c r="H17" s="31">
        <v>33779</v>
      </c>
      <c r="I17" s="31"/>
      <c r="J17" s="31">
        <v>33779</v>
      </c>
      <c r="K17" s="19"/>
      <c r="Q17" s="19"/>
      <c r="R17" s="20"/>
      <c r="S17" s="20"/>
      <c r="T17" s="19"/>
    </row>
    <row r="18" spans="1:20" ht="15.75">
      <c r="A18" s="30" t="s">
        <v>9</v>
      </c>
      <c r="B18" s="27"/>
      <c r="C18" s="27"/>
      <c r="D18" s="27"/>
      <c r="E18" s="27"/>
      <c r="F18" s="27"/>
      <c r="G18" s="31">
        <v>492</v>
      </c>
      <c r="H18" s="31">
        <v>685</v>
      </c>
      <c r="I18" s="31"/>
      <c r="J18" s="31">
        <v>708</v>
      </c>
      <c r="K18" s="19"/>
      <c r="Q18" s="19"/>
      <c r="R18" s="20"/>
      <c r="S18" s="20"/>
      <c r="T18" s="19"/>
    </row>
    <row r="19" spans="1:20" ht="16.5">
      <c r="A19" s="28" t="s">
        <v>52</v>
      </c>
      <c r="B19" s="27"/>
      <c r="C19" s="27"/>
      <c r="D19" s="27"/>
      <c r="E19" s="27"/>
      <c r="F19" s="27"/>
      <c r="G19" s="25">
        <v>91692</v>
      </c>
      <c r="H19" s="25">
        <f>SUM(H20)</f>
        <v>99206</v>
      </c>
      <c r="I19" s="25"/>
      <c r="J19" s="25">
        <f>SUM(J20)</f>
        <v>99206</v>
      </c>
      <c r="K19" s="19"/>
      <c r="Q19" s="19"/>
      <c r="R19" s="20"/>
      <c r="S19" s="20"/>
      <c r="T19" s="19"/>
    </row>
    <row r="20" spans="1:20" s="5" customFormat="1" ht="15.75">
      <c r="A20" s="30" t="s">
        <v>16</v>
      </c>
      <c r="B20" s="30"/>
      <c r="C20" s="30"/>
      <c r="D20" s="30"/>
      <c r="E20" s="30"/>
      <c r="F20" s="30"/>
      <c r="G20" s="31">
        <v>91692</v>
      </c>
      <c r="H20" s="31">
        <f>SUM(H21:H25)</f>
        <v>99206</v>
      </c>
      <c r="I20" s="31"/>
      <c r="J20" s="31">
        <f>SUM(J21:J25)</f>
        <v>99206</v>
      </c>
      <c r="L20" s="6"/>
      <c r="M20" s="6"/>
      <c r="N20" s="6"/>
      <c r="O20" s="6"/>
      <c r="P20" s="6"/>
      <c r="Q20" s="8"/>
      <c r="R20" s="8"/>
      <c r="S20" s="8"/>
      <c r="T20" s="8"/>
    </row>
    <row r="21" spans="1:20" ht="15.75">
      <c r="A21" s="30" t="s">
        <v>10</v>
      </c>
      <c r="B21" s="27"/>
      <c r="C21" s="27"/>
      <c r="D21" s="27"/>
      <c r="E21" s="27"/>
      <c r="F21" s="27"/>
      <c r="G21" s="31">
        <v>79465</v>
      </c>
      <c r="H21" s="31">
        <v>81000</v>
      </c>
      <c r="I21" s="31"/>
      <c r="J21" s="31">
        <v>81000</v>
      </c>
      <c r="K21" s="5"/>
      <c r="Q21" s="5"/>
      <c r="R21" s="7"/>
      <c r="S21" s="7"/>
      <c r="T21" s="5"/>
    </row>
    <row r="22" spans="1:20" ht="15.75">
      <c r="A22" s="30" t="s">
        <v>11</v>
      </c>
      <c r="B22" s="27"/>
      <c r="C22" s="27"/>
      <c r="D22" s="27"/>
      <c r="E22" s="27"/>
      <c r="F22" s="27"/>
      <c r="G22" s="31">
        <v>3287</v>
      </c>
      <c r="H22" s="31">
        <v>5225</v>
      </c>
      <c r="I22" s="31"/>
      <c r="J22" s="31">
        <v>5225</v>
      </c>
      <c r="K22" s="5"/>
      <c r="Q22" s="5"/>
      <c r="R22" s="7"/>
      <c r="S22" s="7"/>
      <c r="T22" s="5"/>
    </row>
    <row r="23" spans="1:20" ht="15.75">
      <c r="A23" s="30" t="s">
        <v>12</v>
      </c>
      <c r="B23" s="27"/>
      <c r="C23" s="27"/>
      <c r="D23" s="27"/>
      <c r="E23" s="27"/>
      <c r="F23" s="27"/>
      <c r="G23" s="31">
        <v>8940</v>
      </c>
      <c r="H23" s="31">
        <v>8001</v>
      </c>
      <c r="I23" s="31"/>
      <c r="J23" s="31">
        <v>8001</v>
      </c>
      <c r="K23" s="5"/>
      <c r="Q23" s="5"/>
      <c r="R23" s="7"/>
      <c r="S23" s="7"/>
      <c r="T23" s="5"/>
    </row>
    <row r="24" spans="1:20" ht="15.75">
      <c r="A24" s="30" t="s">
        <v>59</v>
      </c>
      <c r="B24" s="27"/>
      <c r="C24" s="27"/>
      <c r="D24" s="27"/>
      <c r="E24" s="27"/>
      <c r="F24" s="27"/>
      <c r="G24" s="31"/>
      <c r="H24" s="31">
        <v>2939</v>
      </c>
      <c r="I24" s="31"/>
      <c r="J24" s="31">
        <v>2939</v>
      </c>
      <c r="K24" s="5"/>
      <c r="Q24" s="5"/>
      <c r="R24" s="7"/>
      <c r="S24" s="7"/>
      <c r="T24" s="5"/>
    </row>
    <row r="25" spans="1:20" ht="15.75">
      <c r="A25" s="30" t="s">
        <v>60</v>
      </c>
      <c r="B25" s="27"/>
      <c r="C25" s="27"/>
      <c r="D25" s="27"/>
      <c r="E25" s="27"/>
      <c r="F25" s="27"/>
      <c r="G25" s="31"/>
      <c r="H25" s="31">
        <v>2041</v>
      </c>
      <c r="I25" s="31"/>
      <c r="J25" s="31">
        <v>2041</v>
      </c>
      <c r="K25" s="5"/>
      <c r="Q25" s="5"/>
      <c r="R25" s="7"/>
      <c r="S25" s="7"/>
      <c r="T25" s="5"/>
    </row>
    <row r="26" spans="1:20" ht="16.5">
      <c r="A26" s="70" t="s">
        <v>53</v>
      </c>
      <c r="B26" s="70"/>
      <c r="C26" s="70"/>
      <c r="D26" s="70"/>
      <c r="E26" s="70"/>
      <c r="F26" s="30"/>
      <c r="G26" s="25">
        <f>SUM(G28)</f>
        <v>694</v>
      </c>
      <c r="H26" s="25">
        <f>SUM(H27+H28)</f>
        <v>727</v>
      </c>
      <c r="I26" s="31"/>
      <c r="J26" s="25">
        <f>SUM(J27)</f>
        <v>33</v>
      </c>
      <c r="K26" s="19"/>
      <c r="L26" s="19"/>
      <c r="M26" s="19"/>
      <c r="N26" s="19"/>
      <c r="O26" s="19"/>
      <c r="P26" s="19"/>
      <c r="Q26" s="19"/>
      <c r="R26" s="20"/>
      <c r="S26" s="20"/>
      <c r="T26" s="19"/>
    </row>
    <row r="27" spans="1:10" ht="15.75">
      <c r="A27" s="30" t="s">
        <v>17</v>
      </c>
      <c r="B27" s="27"/>
      <c r="C27" s="27"/>
      <c r="D27" s="27"/>
      <c r="E27" s="27"/>
      <c r="F27" s="27"/>
      <c r="G27" s="26" t="s">
        <v>6</v>
      </c>
      <c r="H27" s="26">
        <v>33</v>
      </c>
      <c r="I27" s="26"/>
      <c r="J27" s="31">
        <v>33</v>
      </c>
    </row>
    <row r="28" spans="1:20" ht="15.75">
      <c r="A28" s="30" t="s">
        <v>18</v>
      </c>
      <c r="B28" s="27"/>
      <c r="C28" s="27"/>
      <c r="D28" s="27"/>
      <c r="E28" s="27"/>
      <c r="F28" s="27"/>
      <c r="G28" s="31">
        <f>SUM(G29)</f>
        <v>694</v>
      </c>
      <c r="H28" s="31">
        <v>694</v>
      </c>
      <c r="I28" s="31"/>
      <c r="J28" s="31" t="s">
        <v>6</v>
      </c>
      <c r="K28" s="5"/>
      <c r="Q28" s="5"/>
      <c r="R28" s="7"/>
      <c r="S28" s="7"/>
      <c r="T28" s="5"/>
    </row>
    <row r="29" spans="1:20" ht="15.75">
      <c r="A29" s="30" t="s">
        <v>19</v>
      </c>
      <c r="B29" s="27"/>
      <c r="C29" s="27"/>
      <c r="D29" s="27"/>
      <c r="E29" s="27"/>
      <c r="F29" s="27"/>
      <c r="G29" s="31">
        <v>694</v>
      </c>
      <c r="H29" s="31">
        <v>694</v>
      </c>
      <c r="I29" s="31"/>
      <c r="J29" s="31"/>
      <c r="K29" s="5"/>
      <c r="Q29" s="5"/>
      <c r="R29" s="7"/>
      <c r="S29" s="7"/>
      <c r="T29" s="5"/>
    </row>
    <row r="30" spans="1:20" s="21" customFormat="1" ht="16.5">
      <c r="A30" s="28" t="s">
        <v>54</v>
      </c>
      <c r="B30" s="28"/>
      <c r="C30" s="28"/>
      <c r="D30" s="28"/>
      <c r="E30" s="28"/>
      <c r="F30" s="28"/>
      <c r="G30" s="25">
        <f>SUM(G31+G37)</f>
        <v>101093</v>
      </c>
      <c r="H30" s="25">
        <f>SUM(H31+H37)</f>
        <v>100333</v>
      </c>
      <c r="I30" s="25"/>
      <c r="J30" s="25">
        <f>SUM(J31+J37)</f>
        <v>45635</v>
      </c>
      <c r="K30" s="38"/>
      <c r="Q30" s="38"/>
      <c r="R30" s="39"/>
      <c r="S30" s="39"/>
      <c r="T30" s="38"/>
    </row>
    <row r="31" spans="1:20" s="21" customFormat="1" ht="16.5">
      <c r="A31" s="61" t="s">
        <v>28</v>
      </c>
      <c r="B31" s="28"/>
      <c r="C31" s="28"/>
      <c r="D31" s="28"/>
      <c r="E31" s="28"/>
      <c r="F31" s="28"/>
      <c r="G31" s="47">
        <f>SUM(G32:G36)</f>
        <v>47753</v>
      </c>
      <c r="H31" s="47">
        <f>SUM(H32:H36)</f>
        <v>46993</v>
      </c>
      <c r="I31" s="31"/>
      <c r="J31" s="47">
        <f>SUM(J32:J36)</f>
        <v>45635</v>
      </c>
      <c r="K31" s="38"/>
      <c r="Q31" s="38"/>
      <c r="R31" s="39"/>
      <c r="S31" s="39"/>
      <c r="T31" s="38"/>
    </row>
    <row r="32" spans="1:20" s="6" customFormat="1" ht="15.75">
      <c r="A32" s="67" t="s">
        <v>23</v>
      </c>
      <c r="B32" s="67"/>
      <c r="C32" s="67"/>
      <c r="D32" s="67"/>
      <c r="E32" s="67"/>
      <c r="F32" s="67"/>
      <c r="G32" s="31">
        <v>3178</v>
      </c>
      <c r="H32" s="31">
        <v>3178</v>
      </c>
      <c r="I32" s="31"/>
      <c r="J32" s="31">
        <v>3171</v>
      </c>
      <c r="K32" s="38"/>
      <c r="L32" s="38"/>
      <c r="M32" s="38"/>
      <c r="N32" s="38"/>
      <c r="O32" s="38"/>
      <c r="P32" s="38"/>
      <c r="Q32" s="39"/>
      <c r="R32" s="39"/>
      <c r="S32" s="39"/>
      <c r="T32" s="38"/>
    </row>
    <row r="33" spans="1:54" s="6" customFormat="1" ht="15.75">
      <c r="A33" s="67" t="s">
        <v>24</v>
      </c>
      <c r="B33" s="67"/>
      <c r="C33" s="67"/>
      <c r="D33" s="67"/>
      <c r="E33" s="67"/>
      <c r="F33" s="67"/>
      <c r="G33" s="31">
        <v>3691</v>
      </c>
      <c r="H33" s="31">
        <v>3691</v>
      </c>
      <c r="I33" s="31"/>
      <c r="J33" s="31">
        <v>3113</v>
      </c>
      <c r="K33" s="41"/>
      <c r="L33" s="41"/>
      <c r="M33" s="41"/>
      <c r="N33" s="41"/>
      <c r="O33" s="41"/>
      <c r="P33" s="41"/>
      <c r="Q33" s="42"/>
      <c r="R33" s="42"/>
      <c r="S33" s="42"/>
      <c r="T33" s="41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</row>
    <row r="34" spans="1:54" s="34" customFormat="1" ht="15.75">
      <c r="A34" s="67" t="s">
        <v>25</v>
      </c>
      <c r="B34" s="67"/>
      <c r="C34" s="67"/>
      <c r="D34" s="67"/>
      <c r="E34" s="67"/>
      <c r="F34" s="67"/>
      <c r="G34" s="31">
        <v>3814</v>
      </c>
      <c r="H34" s="31">
        <v>1299</v>
      </c>
      <c r="I34" s="26"/>
      <c r="J34" s="31">
        <v>1267</v>
      </c>
      <c r="K34" s="35"/>
      <c r="L34" s="35"/>
      <c r="M34" s="35"/>
      <c r="N34" s="35"/>
      <c r="O34" s="35"/>
      <c r="P34" s="35"/>
      <c r="Q34" s="36"/>
      <c r="R34" s="36"/>
      <c r="S34" s="36"/>
      <c r="T34" s="35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</row>
    <row r="35" spans="1:54" s="34" customFormat="1" ht="15.75">
      <c r="A35" s="67" t="s">
        <v>26</v>
      </c>
      <c r="B35" s="67"/>
      <c r="C35" s="67"/>
      <c r="D35" s="67"/>
      <c r="E35" s="67"/>
      <c r="F35" s="67"/>
      <c r="G35" s="31">
        <v>19728</v>
      </c>
      <c r="H35" s="31">
        <v>19995</v>
      </c>
      <c r="I35" s="26"/>
      <c r="J35" s="31">
        <v>19254</v>
      </c>
      <c r="K35" s="35"/>
      <c r="L35" s="35"/>
      <c r="M35" s="35"/>
      <c r="N35" s="35"/>
      <c r="O35" s="35"/>
      <c r="P35" s="35"/>
      <c r="Q35" s="36"/>
      <c r="R35" s="36"/>
      <c r="S35" s="36"/>
      <c r="T35" s="35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</row>
    <row r="36" spans="1:54" s="34" customFormat="1" ht="15.75">
      <c r="A36" s="67" t="s">
        <v>27</v>
      </c>
      <c r="B36" s="67"/>
      <c r="C36" s="67"/>
      <c r="D36" s="67"/>
      <c r="E36" s="67"/>
      <c r="F36" s="67"/>
      <c r="G36" s="31">
        <v>17342</v>
      </c>
      <c r="H36" s="31">
        <v>18830</v>
      </c>
      <c r="I36" s="26"/>
      <c r="J36" s="31">
        <v>18830</v>
      </c>
      <c r="K36" s="35"/>
      <c r="L36" s="35"/>
      <c r="M36" s="35"/>
      <c r="N36" s="35"/>
      <c r="O36" s="35"/>
      <c r="P36" s="35"/>
      <c r="Q36" s="36"/>
      <c r="R36" s="36"/>
      <c r="S36" s="36"/>
      <c r="T36" s="35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</row>
    <row r="37" spans="1:54" s="21" customFormat="1" ht="16.5">
      <c r="A37" s="62" t="s">
        <v>29</v>
      </c>
      <c r="B37" s="62"/>
      <c r="C37" s="62"/>
      <c r="D37" s="62"/>
      <c r="E37" s="62"/>
      <c r="F37" s="62"/>
      <c r="G37" s="47">
        <f>SUM(G38:G38)</f>
        <v>53340</v>
      </c>
      <c r="H37" s="47">
        <f>SUM(H38:H38)</f>
        <v>53340</v>
      </c>
      <c r="I37" s="25"/>
      <c r="J37" s="47">
        <f>SUM(J38:J38)</f>
        <v>0</v>
      </c>
      <c r="K37" s="35"/>
      <c r="L37" s="35"/>
      <c r="M37" s="35"/>
      <c r="N37" s="35"/>
      <c r="O37" s="35"/>
      <c r="P37" s="35"/>
      <c r="Q37" s="36"/>
      <c r="R37" s="36"/>
      <c r="S37" s="36"/>
      <c r="T37" s="35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</row>
    <row r="38" spans="1:54" s="34" customFormat="1" ht="15.75">
      <c r="A38" s="40" t="s">
        <v>30</v>
      </c>
      <c r="B38" s="40"/>
      <c r="C38" s="40"/>
      <c r="D38" s="40"/>
      <c r="E38" s="40"/>
      <c r="F38" s="40"/>
      <c r="G38" s="31">
        <v>53340</v>
      </c>
      <c r="H38" s="31">
        <v>53340</v>
      </c>
      <c r="I38" s="26"/>
      <c r="J38" s="31" t="s">
        <v>6</v>
      </c>
      <c r="K38" s="35"/>
      <c r="L38" s="35"/>
      <c r="M38" s="35"/>
      <c r="N38" s="35"/>
      <c r="O38" s="35"/>
      <c r="P38" s="35"/>
      <c r="Q38" s="36"/>
      <c r="R38" s="36"/>
      <c r="S38" s="36"/>
      <c r="T38" s="35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</row>
    <row r="39" spans="1:54" s="21" customFormat="1" ht="16.5">
      <c r="A39" s="32" t="s">
        <v>55</v>
      </c>
      <c r="B39" s="32"/>
      <c r="C39" s="32"/>
      <c r="D39" s="32"/>
      <c r="E39" s="32"/>
      <c r="F39" s="32"/>
      <c r="G39" s="25">
        <f>SUM(G40+G42)</f>
        <v>32845</v>
      </c>
      <c r="H39" s="25">
        <f>SUM(H40+H42)</f>
        <v>40789</v>
      </c>
      <c r="I39" s="25"/>
      <c r="J39" s="25">
        <f>SUM(J40+J42)</f>
        <v>40599</v>
      </c>
      <c r="K39" s="35"/>
      <c r="L39" s="35"/>
      <c r="M39" s="35"/>
      <c r="N39" s="35"/>
      <c r="O39" s="35"/>
      <c r="P39" s="35"/>
      <c r="Q39" s="36"/>
      <c r="R39" s="36"/>
      <c r="S39" s="36"/>
      <c r="T39" s="35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</row>
    <row r="40" spans="1:54" s="6" customFormat="1" ht="15.75">
      <c r="A40" s="40" t="s">
        <v>32</v>
      </c>
      <c r="B40" s="40"/>
      <c r="C40" s="40"/>
      <c r="D40" s="40"/>
      <c r="E40" s="40"/>
      <c r="F40" s="40"/>
      <c r="G40" s="31">
        <v>100</v>
      </c>
      <c r="H40" s="31">
        <v>100</v>
      </c>
      <c r="I40" s="31"/>
      <c r="J40" s="31">
        <v>100</v>
      </c>
      <c r="K40" s="45"/>
      <c r="L40" s="45"/>
      <c r="M40" s="45"/>
      <c r="N40" s="45"/>
      <c r="O40" s="45"/>
      <c r="P40" s="45"/>
      <c r="Q40" s="46"/>
      <c r="R40" s="46"/>
      <c r="S40" s="46"/>
      <c r="T40" s="45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</row>
    <row r="41" spans="1:54" s="6" customFormat="1" ht="15.75">
      <c r="A41" s="40" t="s">
        <v>31</v>
      </c>
      <c r="B41" s="40"/>
      <c r="C41" s="40"/>
      <c r="D41" s="40"/>
      <c r="E41" s="40"/>
      <c r="F41" s="40"/>
      <c r="G41" s="31">
        <v>100</v>
      </c>
      <c r="H41" s="31">
        <v>100</v>
      </c>
      <c r="I41" s="31"/>
      <c r="J41" s="31">
        <v>100</v>
      </c>
      <c r="K41" s="45"/>
      <c r="L41" s="45"/>
      <c r="M41" s="45"/>
      <c r="N41" s="45"/>
      <c r="O41" s="45"/>
      <c r="P41" s="45"/>
      <c r="Q41" s="46"/>
      <c r="R41" s="46"/>
      <c r="S41" s="46"/>
      <c r="T41" s="45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</row>
    <row r="42" spans="1:54" s="6" customFormat="1" ht="15.75">
      <c r="A42" s="40" t="s">
        <v>33</v>
      </c>
      <c r="B42" s="40"/>
      <c r="C42" s="40"/>
      <c r="D42" s="40"/>
      <c r="E42" s="40"/>
      <c r="F42" s="40"/>
      <c r="G42" s="31">
        <f>SUM(G43+G45)</f>
        <v>32745</v>
      </c>
      <c r="H42" s="31">
        <f>SUM(H43+H45)</f>
        <v>40689</v>
      </c>
      <c r="I42" s="31"/>
      <c r="J42" s="31">
        <f>SUM(J43+J45)</f>
        <v>40499</v>
      </c>
      <c r="K42" s="45"/>
      <c r="L42" s="45"/>
      <c r="M42" s="45"/>
      <c r="N42" s="45"/>
      <c r="O42" s="45"/>
      <c r="P42" s="45"/>
      <c r="Q42" s="46"/>
      <c r="R42" s="46"/>
      <c r="S42" s="46"/>
      <c r="T42" s="45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</row>
    <row r="43" spans="1:20" s="19" customFormat="1" ht="16.5">
      <c r="A43" s="30" t="s">
        <v>20</v>
      </c>
      <c r="B43" s="28"/>
      <c r="C43" s="28"/>
      <c r="D43" s="28"/>
      <c r="E43" s="28"/>
      <c r="F43" s="28"/>
      <c r="G43" s="31"/>
      <c r="H43" s="31">
        <v>7944</v>
      </c>
      <c r="I43" s="25"/>
      <c r="J43" s="31">
        <v>7944</v>
      </c>
      <c r="K43" s="5"/>
      <c r="L43"/>
      <c r="M43"/>
      <c r="N43"/>
      <c r="O43"/>
      <c r="P43"/>
      <c r="Q43" s="5"/>
      <c r="R43" s="7"/>
      <c r="S43" s="7"/>
      <c r="T43" s="5"/>
    </row>
    <row r="44" spans="1:20" s="19" customFormat="1" ht="16.5">
      <c r="A44" s="30" t="s">
        <v>21</v>
      </c>
      <c r="B44" s="28"/>
      <c r="C44" s="28"/>
      <c r="D44" s="28"/>
      <c r="E44" s="28"/>
      <c r="F44" s="28"/>
      <c r="G44" s="31" t="s">
        <v>6</v>
      </c>
      <c r="H44" s="31" t="s">
        <v>6</v>
      </c>
      <c r="I44" s="25"/>
      <c r="J44" s="31" t="s">
        <v>6</v>
      </c>
      <c r="K44" s="5"/>
      <c r="L44"/>
      <c r="M44"/>
      <c r="N44"/>
      <c r="O44"/>
      <c r="P44"/>
      <c r="Q44" s="5"/>
      <c r="R44" s="7"/>
      <c r="S44" s="7"/>
      <c r="T44" s="5"/>
    </row>
    <row r="45" spans="1:20" s="19" customFormat="1" ht="16.5">
      <c r="A45" s="30" t="s">
        <v>34</v>
      </c>
      <c r="B45" s="28"/>
      <c r="C45" s="28"/>
      <c r="D45" s="28"/>
      <c r="E45" s="28"/>
      <c r="F45" s="28"/>
      <c r="G45" s="31">
        <f>SUM(G46)</f>
        <v>32745</v>
      </c>
      <c r="H45" s="31">
        <f>SUM(H46)</f>
        <v>32745</v>
      </c>
      <c r="I45" s="25"/>
      <c r="J45" s="31">
        <f>SUM(J46)</f>
        <v>32555</v>
      </c>
      <c r="K45" s="5"/>
      <c r="L45"/>
      <c r="M45"/>
      <c r="N45"/>
      <c r="O45"/>
      <c r="P45"/>
      <c r="Q45" s="5"/>
      <c r="R45" s="7"/>
      <c r="S45" s="7"/>
      <c r="T45" s="5"/>
    </row>
    <row r="46" spans="1:20" s="19" customFormat="1" ht="16.5">
      <c r="A46" s="30" t="s">
        <v>22</v>
      </c>
      <c r="B46" s="28"/>
      <c r="C46" s="28"/>
      <c r="D46" s="28"/>
      <c r="E46" s="28"/>
      <c r="F46" s="28"/>
      <c r="G46" s="31">
        <v>32745</v>
      </c>
      <c r="H46" s="31">
        <v>32745</v>
      </c>
      <c r="I46" s="25"/>
      <c r="J46" s="31">
        <v>32555</v>
      </c>
      <c r="K46" s="5"/>
      <c r="L46"/>
      <c r="M46"/>
      <c r="N46"/>
      <c r="O46"/>
      <c r="P46"/>
      <c r="Q46" s="5"/>
      <c r="R46" s="7"/>
      <c r="S46" s="7"/>
      <c r="T46" s="5"/>
    </row>
    <row r="47" spans="1:19" s="19" customFormat="1" ht="16.5">
      <c r="A47" s="28" t="s">
        <v>56</v>
      </c>
      <c r="B47" s="28"/>
      <c r="C47" s="28"/>
      <c r="D47" s="28"/>
      <c r="E47" s="28"/>
      <c r="F47" s="28"/>
      <c r="G47" s="25" t="s">
        <v>6</v>
      </c>
      <c r="H47" s="25" t="s">
        <v>6</v>
      </c>
      <c r="I47" s="25"/>
      <c r="J47" s="25">
        <f>SUM(J49:J50)</f>
        <v>107</v>
      </c>
      <c r="L47" s="21"/>
      <c r="M47" s="21"/>
      <c r="N47" s="21"/>
      <c r="O47" s="21"/>
      <c r="P47" s="21"/>
      <c r="R47" s="20"/>
      <c r="S47" s="20"/>
    </row>
    <row r="48" spans="1:19" s="19" customFormat="1" ht="16.5">
      <c r="A48" s="28" t="s">
        <v>35</v>
      </c>
      <c r="B48" s="28"/>
      <c r="C48" s="28"/>
      <c r="D48" s="28"/>
      <c r="E48" s="28"/>
      <c r="F48" s="28"/>
      <c r="G48" s="25"/>
      <c r="H48" s="25"/>
      <c r="I48" s="25"/>
      <c r="J48" s="25"/>
      <c r="L48" s="21"/>
      <c r="M48" s="21"/>
      <c r="N48" s="21"/>
      <c r="O48" s="21"/>
      <c r="P48" s="21"/>
      <c r="R48" s="20"/>
      <c r="S48" s="20"/>
    </row>
    <row r="49" spans="1:19" s="5" customFormat="1" ht="15.75">
      <c r="A49" s="30" t="s">
        <v>40</v>
      </c>
      <c r="B49" s="30"/>
      <c r="C49" s="30"/>
      <c r="D49" s="30"/>
      <c r="E49" s="30"/>
      <c r="F49" s="30"/>
      <c r="G49" s="31" t="s">
        <v>6</v>
      </c>
      <c r="H49" s="31" t="s">
        <v>6</v>
      </c>
      <c r="I49" s="31"/>
      <c r="J49" s="31">
        <v>14</v>
      </c>
      <c r="L49" s="6"/>
      <c r="M49" s="6"/>
      <c r="N49" s="6"/>
      <c r="O49" s="6"/>
      <c r="P49" s="6"/>
      <c r="R49" s="7"/>
      <c r="S49" s="7"/>
    </row>
    <row r="50" spans="1:19" s="5" customFormat="1" ht="15.75">
      <c r="A50" s="30" t="s">
        <v>41</v>
      </c>
      <c r="B50" s="30"/>
      <c r="C50" s="30"/>
      <c r="D50" s="30"/>
      <c r="E50" s="30"/>
      <c r="F50" s="30"/>
      <c r="G50" s="31" t="s">
        <v>6</v>
      </c>
      <c r="H50" s="31" t="s">
        <v>6</v>
      </c>
      <c r="I50" s="31"/>
      <c r="J50" s="31">
        <v>93</v>
      </c>
      <c r="L50" s="6"/>
      <c r="M50" s="6"/>
      <c r="N50" s="6"/>
      <c r="O50" s="6"/>
      <c r="P50" s="6"/>
      <c r="R50" s="7"/>
      <c r="S50" s="7"/>
    </row>
    <row r="51" spans="1:19" s="19" customFormat="1" ht="16.5">
      <c r="A51" s="28" t="s">
        <v>36</v>
      </c>
      <c r="B51" s="28"/>
      <c r="C51" s="28"/>
      <c r="D51" s="28"/>
      <c r="E51" s="28"/>
      <c r="F51" s="28"/>
      <c r="G51" s="25" t="s">
        <v>6</v>
      </c>
      <c r="H51" s="25">
        <v>6424</v>
      </c>
      <c r="I51" s="25"/>
      <c r="J51" s="25">
        <v>6424</v>
      </c>
      <c r="L51" s="21"/>
      <c r="M51" s="21"/>
      <c r="N51" s="21"/>
      <c r="O51" s="21"/>
      <c r="P51" s="21"/>
      <c r="R51" s="20"/>
      <c r="S51" s="20"/>
    </row>
    <row r="52" spans="1:19" s="19" customFormat="1" ht="16.5">
      <c r="A52" s="28" t="s">
        <v>57</v>
      </c>
      <c r="B52" s="28"/>
      <c r="C52" s="28"/>
      <c r="D52" s="28"/>
      <c r="E52" s="28"/>
      <c r="F52" s="28"/>
      <c r="G52" s="25" t="s">
        <v>6</v>
      </c>
      <c r="H52" s="25">
        <f>SUM(H54)</f>
        <v>6385</v>
      </c>
      <c r="I52" s="25"/>
      <c r="J52" s="25">
        <f>SUM(J54:J55)</f>
        <v>11160</v>
      </c>
      <c r="L52" s="21"/>
      <c r="M52" s="21"/>
      <c r="N52" s="21"/>
      <c r="O52" s="21"/>
      <c r="P52" s="21"/>
      <c r="R52" s="20"/>
      <c r="S52" s="20"/>
    </row>
    <row r="53" spans="1:20" s="21" customFormat="1" ht="16.5">
      <c r="A53" s="28" t="s">
        <v>37</v>
      </c>
      <c r="B53" s="28"/>
      <c r="C53" s="28"/>
      <c r="D53" s="28"/>
      <c r="E53" s="28"/>
      <c r="F53" s="28"/>
      <c r="G53" s="25"/>
      <c r="H53" s="25"/>
      <c r="I53" s="25"/>
      <c r="J53" s="25"/>
      <c r="K53" s="19"/>
      <c r="L53" s="19"/>
      <c r="M53" s="19"/>
      <c r="N53" s="19"/>
      <c r="O53" s="19"/>
      <c r="P53" s="19"/>
      <c r="Q53" s="19"/>
      <c r="R53" s="20"/>
      <c r="S53" s="20"/>
      <c r="T53" s="19"/>
    </row>
    <row r="54" spans="1:20" s="6" customFormat="1" ht="15.75">
      <c r="A54" s="30" t="s">
        <v>58</v>
      </c>
      <c r="B54" s="30"/>
      <c r="C54" s="30"/>
      <c r="D54" s="30"/>
      <c r="E54" s="30"/>
      <c r="F54" s="30"/>
      <c r="G54" s="31" t="s">
        <v>6</v>
      </c>
      <c r="H54" s="31">
        <v>6385</v>
      </c>
      <c r="I54" s="31"/>
      <c r="J54" s="31">
        <v>4775</v>
      </c>
      <c r="K54" s="5"/>
      <c r="L54" s="5"/>
      <c r="M54" s="5"/>
      <c r="N54" s="5"/>
      <c r="O54" s="5"/>
      <c r="P54" s="5"/>
      <c r="Q54" s="5"/>
      <c r="R54" s="7"/>
      <c r="S54" s="7"/>
      <c r="T54" s="5"/>
    </row>
    <row r="55" spans="1:20" s="6" customFormat="1" ht="15.75">
      <c r="A55" s="30" t="s">
        <v>38</v>
      </c>
      <c r="B55" s="30"/>
      <c r="C55" s="30"/>
      <c r="D55" s="30"/>
      <c r="E55" s="30"/>
      <c r="F55" s="30"/>
      <c r="G55" s="31"/>
      <c r="H55" s="31"/>
      <c r="I55" s="31"/>
      <c r="J55" s="31">
        <v>6385</v>
      </c>
      <c r="K55" s="5"/>
      <c r="L55" s="5"/>
      <c r="M55" s="5"/>
      <c r="N55" s="5"/>
      <c r="O55" s="5"/>
      <c r="P55" s="5"/>
      <c r="Q55" s="5"/>
      <c r="R55" s="7"/>
      <c r="S55" s="7"/>
      <c r="T55" s="5"/>
    </row>
    <row r="56" spans="1:20" ht="15.75">
      <c r="A56" s="30" t="s">
        <v>39</v>
      </c>
      <c r="B56" s="27"/>
      <c r="C56" s="27"/>
      <c r="D56" s="27"/>
      <c r="E56" s="27"/>
      <c r="F56" s="27"/>
      <c r="G56" s="31" t="s">
        <v>6</v>
      </c>
      <c r="H56" s="31" t="s">
        <v>6</v>
      </c>
      <c r="I56" s="31"/>
      <c r="J56" s="31"/>
      <c r="K56" s="19"/>
      <c r="L56" s="19"/>
      <c r="M56" s="19"/>
      <c r="N56" s="19"/>
      <c r="O56" s="19"/>
      <c r="P56" s="19"/>
      <c r="Q56" s="19"/>
      <c r="R56" s="20"/>
      <c r="S56" s="20"/>
      <c r="T56" s="19"/>
    </row>
    <row r="57" spans="1:20" s="21" customFormat="1" ht="16.5">
      <c r="A57" s="28" t="s">
        <v>42</v>
      </c>
      <c r="B57" s="28"/>
      <c r="C57" s="28"/>
      <c r="D57" s="28"/>
      <c r="E57" s="28"/>
      <c r="F57" s="28"/>
      <c r="G57" s="25">
        <f>SUM(G58:G59)</f>
        <v>19976</v>
      </c>
      <c r="H57" s="25">
        <f>SUM(H58:H59)</f>
        <v>2931</v>
      </c>
      <c r="I57" s="25"/>
      <c r="J57" s="25">
        <f>SUM(J58:J59)</f>
        <v>0</v>
      </c>
      <c r="K57" s="38"/>
      <c r="Q57" s="38"/>
      <c r="R57" s="39"/>
      <c r="S57" s="39"/>
      <c r="T57" s="38"/>
    </row>
    <row r="58" spans="1:20" s="57" customFormat="1" ht="15.75">
      <c r="A58" s="67" t="s">
        <v>43</v>
      </c>
      <c r="B58" s="67"/>
      <c r="C58" s="67"/>
      <c r="D58" s="67"/>
      <c r="E58" s="67"/>
      <c r="F58" s="67"/>
      <c r="G58" s="31">
        <v>18726</v>
      </c>
      <c r="H58" s="31">
        <v>2931</v>
      </c>
      <c r="I58" s="47"/>
      <c r="J58" s="31"/>
      <c r="K58" s="38"/>
      <c r="L58" s="38"/>
      <c r="M58" s="38"/>
      <c r="N58" s="38"/>
      <c r="O58" s="38"/>
      <c r="P58" s="38"/>
      <c r="Q58" s="38"/>
      <c r="R58" s="39"/>
      <c r="S58" s="39"/>
      <c r="T58" s="38"/>
    </row>
    <row r="59" spans="1:20" s="43" customFormat="1" ht="15.75">
      <c r="A59" s="72" t="s">
        <v>44</v>
      </c>
      <c r="B59" s="72"/>
      <c r="C59" s="72"/>
      <c r="D59" s="72"/>
      <c r="E59" s="72"/>
      <c r="F59" s="72"/>
      <c r="G59" s="63">
        <v>1250</v>
      </c>
      <c r="H59" s="63"/>
      <c r="I59" s="63"/>
      <c r="J59" s="63"/>
      <c r="K59" s="41"/>
      <c r="L59" s="64"/>
      <c r="M59" s="64"/>
      <c r="N59" s="64"/>
      <c r="O59" s="64"/>
      <c r="P59" s="64"/>
      <c r="Q59" s="41"/>
      <c r="R59" s="42"/>
      <c r="S59" s="42"/>
      <c r="T59" s="41"/>
    </row>
    <row r="60" spans="1:20" s="59" customFormat="1" ht="15.75">
      <c r="A60" s="66" t="s">
        <v>61</v>
      </c>
      <c r="B60" s="66"/>
      <c r="C60" s="66"/>
      <c r="D60" s="66"/>
      <c r="E60" s="66"/>
      <c r="F60" s="66"/>
      <c r="G60" s="65" t="s">
        <v>6</v>
      </c>
      <c r="H60" s="65" t="s">
        <v>6</v>
      </c>
      <c r="I60" s="65"/>
      <c r="J60" s="65">
        <v>-8</v>
      </c>
      <c r="K60" s="58"/>
      <c r="Q60" s="58"/>
      <c r="R60" s="60"/>
      <c r="S60" s="60"/>
      <c r="T60" s="58"/>
    </row>
    <row r="61" spans="1:10" ht="16.5">
      <c r="A61" s="28" t="s">
        <v>45</v>
      </c>
      <c r="B61" s="28"/>
      <c r="C61" s="28"/>
      <c r="D61" s="28"/>
      <c r="E61" s="28"/>
      <c r="F61" s="27"/>
      <c r="G61" s="25">
        <f>SUM(G9+G19+G26+G30+G39+G57)</f>
        <v>305973</v>
      </c>
      <c r="H61" s="25">
        <f>SUM(H9+H19+H26+H30+H39+H51+H52+H57)</f>
        <v>318947</v>
      </c>
      <c r="I61" s="31"/>
      <c r="J61" s="25">
        <f>SUM(J9+J19+J26+J30+J39+J47+J51+J52+J57+J60)</f>
        <v>265597</v>
      </c>
    </row>
    <row r="62" spans="1:20" s="18" customFormat="1" ht="16.5">
      <c r="A62" s="28"/>
      <c r="B62" s="27"/>
      <c r="C62" s="27"/>
      <c r="D62" s="27"/>
      <c r="E62" s="27"/>
      <c r="F62" s="27"/>
      <c r="G62" s="25"/>
      <c r="H62" s="25"/>
      <c r="I62" s="25"/>
      <c r="J62" s="25"/>
      <c r="K62"/>
      <c r="L62"/>
      <c r="M62"/>
      <c r="N62"/>
      <c r="O62"/>
      <c r="P62"/>
      <c r="Q62"/>
      <c r="R62"/>
      <c r="S62"/>
      <c r="T62"/>
    </row>
    <row r="63" spans="1:11" ht="15.75">
      <c r="A63" s="30"/>
      <c r="B63" s="27"/>
      <c r="C63" s="27"/>
      <c r="D63" s="27"/>
      <c r="E63" s="27"/>
      <c r="F63" s="27"/>
      <c r="G63" s="31"/>
      <c r="H63" s="26"/>
      <c r="I63" s="26"/>
      <c r="J63" s="26"/>
      <c r="K63" s="5"/>
    </row>
    <row r="64" spans="1:20" ht="15.75">
      <c r="A64" s="30"/>
      <c r="B64" s="27"/>
      <c r="C64" s="27"/>
      <c r="D64" s="27"/>
      <c r="E64" s="27"/>
      <c r="F64" s="27"/>
      <c r="G64" s="26"/>
      <c r="H64" s="31"/>
      <c r="I64" s="31"/>
      <c r="J64" s="31"/>
      <c r="K64" s="19"/>
      <c r="L64" s="21"/>
      <c r="M64" s="21"/>
      <c r="N64" s="21"/>
      <c r="O64" s="21"/>
      <c r="P64" s="21"/>
      <c r="Q64" s="19"/>
      <c r="R64" s="20"/>
      <c r="S64" s="20"/>
      <c r="T64" s="19"/>
    </row>
    <row r="65" spans="1:20" ht="15.75">
      <c r="A65" s="30"/>
      <c r="B65" s="27"/>
      <c r="C65" s="27"/>
      <c r="D65" s="27"/>
      <c r="E65" s="27"/>
      <c r="F65" s="27"/>
      <c r="G65" s="26"/>
      <c r="H65" s="31"/>
      <c r="I65" s="31"/>
      <c r="J65" s="31"/>
      <c r="K65" s="5"/>
      <c r="Q65" s="5"/>
      <c r="R65" s="7"/>
      <c r="S65" s="7"/>
      <c r="T65" s="5"/>
    </row>
    <row r="66" spans="1:20" ht="15.75">
      <c r="A66" s="27"/>
      <c r="B66" s="27"/>
      <c r="C66" s="27"/>
      <c r="D66" s="27"/>
      <c r="E66" s="27"/>
      <c r="F66" s="27"/>
      <c r="G66" s="26"/>
      <c r="H66" s="26"/>
      <c r="I66" s="26"/>
      <c r="J66" s="26"/>
      <c r="K66" s="19"/>
      <c r="L66" s="18"/>
      <c r="M66" s="18"/>
      <c r="N66" s="18"/>
      <c r="O66" s="18"/>
      <c r="P66" s="18"/>
      <c r="Q66" s="19"/>
      <c r="R66" s="20"/>
      <c r="S66" s="20"/>
      <c r="T66" s="19"/>
    </row>
    <row r="67" spans="1:20" ht="15.75">
      <c r="A67" s="27"/>
      <c r="B67" s="27"/>
      <c r="C67" s="27"/>
      <c r="D67" s="27"/>
      <c r="E67" s="27"/>
      <c r="F67" s="27"/>
      <c r="G67" s="26"/>
      <c r="H67" s="26"/>
      <c r="I67" s="26"/>
      <c r="J67" s="26"/>
      <c r="K67" s="5"/>
      <c r="Q67" s="5"/>
      <c r="R67" s="4"/>
      <c r="S67" s="4"/>
      <c r="T67" s="4"/>
    </row>
    <row r="68" spans="1:20" s="54" customFormat="1" ht="16.5">
      <c r="A68" s="48"/>
      <c r="B68" s="49"/>
      <c r="C68" s="49"/>
      <c r="D68" s="49"/>
      <c r="E68" s="49"/>
      <c r="F68" s="49"/>
      <c r="G68" s="50"/>
      <c r="H68" s="50"/>
      <c r="I68" s="50"/>
      <c r="J68" s="51"/>
      <c r="K68" s="45"/>
      <c r="L68" s="52"/>
      <c r="M68" s="52"/>
      <c r="N68" s="52"/>
      <c r="O68" s="52"/>
      <c r="P68" s="52"/>
      <c r="Q68" s="53"/>
      <c r="R68" s="46"/>
      <c r="S68" s="46"/>
      <c r="T68" s="45"/>
    </row>
    <row r="71" spans="11:20" s="52" customFormat="1" ht="15.75">
      <c r="K71" s="35"/>
      <c r="L71" s="54"/>
      <c r="M71" s="54"/>
      <c r="N71" s="54"/>
      <c r="O71" s="54"/>
      <c r="P71" s="54"/>
      <c r="Q71" s="56"/>
      <c r="R71" s="56"/>
      <c r="S71" s="56"/>
      <c r="T71" s="35"/>
    </row>
    <row r="72" spans="11:20" ht="20.25">
      <c r="K72" s="10"/>
      <c r="Q72" s="10"/>
      <c r="R72" s="55"/>
      <c r="S72" s="55"/>
      <c r="T72" s="10"/>
    </row>
  </sheetData>
  <sheetProtection password="DFE4" sheet="1" objects="1" scenarios="1"/>
  <mergeCells count="12">
    <mergeCell ref="A3:J3"/>
    <mergeCell ref="A4:J4"/>
    <mergeCell ref="A9:E9"/>
    <mergeCell ref="A26:E26"/>
    <mergeCell ref="A60:F60"/>
    <mergeCell ref="A32:F32"/>
    <mergeCell ref="A33:F33"/>
    <mergeCell ref="A34:F34"/>
    <mergeCell ref="A35:F35"/>
    <mergeCell ref="A59:F59"/>
    <mergeCell ref="A58:F58"/>
    <mergeCell ref="A36:F36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Polgármesteri Hivatal</cp:lastModifiedBy>
  <cp:lastPrinted>2012-04-03T07:16:17Z</cp:lastPrinted>
  <dcterms:created xsi:type="dcterms:W3CDTF">1997-01-17T14:02:09Z</dcterms:created>
  <dcterms:modified xsi:type="dcterms:W3CDTF">2012-07-06T10:06:10Z</dcterms:modified>
  <cp:category/>
  <cp:version/>
  <cp:contentType/>
  <cp:contentStatus/>
</cp:coreProperties>
</file>